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filterPrivacy="1" defaultThemeVersion="124226"/>
  <xr:revisionPtr revIDLastSave="0" documentId="8_{707D5FA6-A8E3-4275-9885-253A44793F27}" xr6:coauthVersionLast="47" xr6:coauthVersionMax="47" xr10:uidLastSave="{00000000-0000-0000-0000-000000000000}"/>
  <bookViews>
    <workbookView xWindow="-120" yWindow="-120" windowWidth="29040" windowHeight="15840" activeTab="1"/>
  </bookViews>
  <sheets>
    <sheet name="PRIJEDLOG NOVA AKTIVNOST" sheetId="2" r:id="rId1"/>
    <sheet name="plan rashoda i izdataka" sheetId="1" r:id="rId2"/>
  </sheets>
  <definedNames>
    <definedName name="_xlnm.Print_Titles" localSheetId="1">'plan rashoda i izdataka'!$4:$4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D173" i="1"/>
  <c r="D172" i="1"/>
  <c r="D171" i="1"/>
  <c r="E173" i="1"/>
  <c r="E172" i="1"/>
  <c r="E171" i="1"/>
  <c r="C173" i="1"/>
  <c r="C172" i="1"/>
  <c r="C171" i="1"/>
  <c r="D168" i="1"/>
  <c r="E168" i="1"/>
  <c r="D165" i="1"/>
  <c r="E165" i="1"/>
  <c r="D160" i="1"/>
  <c r="E160" i="1"/>
  <c r="D157" i="1"/>
  <c r="E157" i="1"/>
  <c r="D154" i="1"/>
  <c r="E154" i="1"/>
  <c r="D152" i="1"/>
  <c r="D151" i="1" s="1"/>
  <c r="E152" i="1"/>
  <c r="C168" i="1"/>
  <c r="C165" i="1"/>
  <c r="C160" i="1"/>
  <c r="C157" i="1"/>
  <c r="C154" i="1"/>
  <c r="C152" i="1"/>
  <c r="C151" i="1"/>
  <c r="D148" i="1"/>
  <c r="E148" i="1"/>
  <c r="D145" i="1"/>
  <c r="E145" i="1"/>
  <c r="D142" i="1"/>
  <c r="E142" i="1"/>
  <c r="D139" i="1"/>
  <c r="E139" i="1"/>
  <c r="D136" i="1"/>
  <c r="E136" i="1"/>
  <c r="D133" i="1"/>
  <c r="E133" i="1"/>
  <c r="D130" i="1"/>
  <c r="E130" i="1"/>
  <c r="E129" i="1" s="1"/>
  <c r="C148" i="1"/>
  <c r="C145" i="1"/>
  <c r="C142" i="1"/>
  <c r="C139" i="1"/>
  <c r="C136" i="1"/>
  <c r="C133" i="1"/>
  <c r="C130" i="1"/>
  <c r="C129" i="1"/>
  <c r="C128" i="1"/>
  <c r="D124" i="1"/>
  <c r="D123" i="1"/>
  <c r="E124" i="1"/>
  <c r="E123" i="1"/>
  <c r="C124" i="1"/>
  <c r="C123" i="1"/>
  <c r="D120" i="1"/>
  <c r="E120" i="1"/>
  <c r="C120" i="1"/>
  <c r="D114" i="1"/>
  <c r="D113" i="1"/>
  <c r="E114" i="1"/>
  <c r="E113" i="1"/>
  <c r="C114" i="1"/>
  <c r="C113" i="1"/>
  <c r="D110" i="1"/>
  <c r="D109" i="1"/>
  <c r="E110" i="1"/>
  <c r="E109" i="1"/>
  <c r="C110" i="1"/>
  <c r="C109" i="1"/>
  <c r="D107" i="1"/>
  <c r="D106" i="1"/>
  <c r="E107" i="1"/>
  <c r="E106" i="1"/>
  <c r="C107" i="1"/>
  <c r="C106" i="1"/>
  <c r="D104" i="1"/>
  <c r="D103" i="1"/>
  <c r="E104" i="1"/>
  <c r="E103" i="1" s="1"/>
  <c r="C104" i="1"/>
  <c r="C103" i="1"/>
  <c r="D101" i="1"/>
  <c r="D100" i="1"/>
  <c r="E101" i="1"/>
  <c r="E100" i="1"/>
  <c r="C101" i="1"/>
  <c r="C100" i="1"/>
  <c r="D98" i="1"/>
  <c r="D97" i="1"/>
  <c r="E98" i="1"/>
  <c r="E97" i="1" s="1"/>
  <c r="C98" i="1"/>
  <c r="C97" i="1"/>
  <c r="D95" i="1"/>
  <c r="E95" i="1"/>
  <c r="C95" i="1"/>
  <c r="D91" i="1"/>
  <c r="E91" i="1"/>
  <c r="E90" i="1" s="1"/>
  <c r="C91" i="1"/>
  <c r="C90" i="1"/>
  <c r="D86" i="1"/>
  <c r="E86" i="1"/>
  <c r="C86" i="1"/>
  <c r="D83" i="1"/>
  <c r="E83" i="1"/>
  <c r="C83" i="1"/>
  <c r="D80" i="1"/>
  <c r="E80" i="1"/>
  <c r="C80" i="1"/>
  <c r="D77" i="1"/>
  <c r="E77" i="1"/>
  <c r="C77" i="1"/>
  <c r="D75" i="1"/>
  <c r="E75" i="1"/>
  <c r="E74" i="1"/>
  <c r="C75" i="1"/>
  <c r="D71" i="1"/>
  <c r="D70" i="1"/>
  <c r="E71" i="1"/>
  <c r="E70" i="1"/>
  <c r="C71" i="1"/>
  <c r="C70" i="1"/>
  <c r="D68" i="1"/>
  <c r="E68" i="1"/>
  <c r="C68" i="1"/>
  <c r="D65" i="1"/>
  <c r="E65" i="1"/>
  <c r="C65" i="1"/>
  <c r="D63" i="1"/>
  <c r="D62" i="1" s="1"/>
  <c r="E63" i="1"/>
  <c r="E62" i="1"/>
  <c r="C63" i="1"/>
  <c r="D58" i="1"/>
  <c r="E58" i="1"/>
  <c r="C58" i="1"/>
  <c r="D53" i="1"/>
  <c r="E53" i="1"/>
  <c r="C53" i="1"/>
  <c r="D48" i="1"/>
  <c r="E48" i="1"/>
  <c r="C48" i="1"/>
  <c r="D43" i="1"/>
  <c r="E43" i="1"/>
  <c r="C43" i="1"/>
  <c r="D38" i="1"/>
  <c r="E38" i="1"/>
  <c r="C38" i="1"/>
  <c r="C34" i="1"/>
  <c r="D31" i="1"/>
  <c r="E31" i="1"/>
  <c r="E30" i="1" s="1"/>
  <c r="C31" i="1"/>
  <c r="C30" i="1" s="1"/>
  <c r="D27" i="1"/>
  <c r="E27" i="1"/>
  <c r="C27" i="1"/>
  <c r="D21" i="1"/>
  <c r="E21" i="1"/>
  <c r="C21" i="1"/>
  <c r="D17" i="1"/>
  <c r="D16" i="1" s="1"/>
  <c r="E17" i="1"/>
  <c r="E16" i="1" s="1"/>
  <c r="C17" i="1"/>
  <c r="C16" i="1" s="1"/>
  <c r="D13" i="1"/>
  <c r="D12" i="1"/>
  <c r="E13" i="1"/>
  <c r="E12" i="1"/>
  <c r="C13" i="1"/>
  <c r="C12" i="1"/>
  <c r="D9" i="1"/>
  <c r="E9" i="1"/>
  <c r="C9" i="1"/>
  <c r="D8" i="1"/>
  <c r="D7" i="1"/>
  <c r="E8" i="1"/>
  <c r="E7" i="1" s="1"/>
  <c r="C8" i="1"/>
  <c r="C7" i="1" s="1"/>
  <c r="C62" i="1"/>
  <c r="C74" i="1"/>
  <c r="E151" i="1"/>
  <c r="D74" i="1"/>
  <c r="D90" i="1"/>
  <c r="D129" i="1"/>
  <c r="D128" i="1"/>
  <c r="D30" i="1"/>
  <c r="E15" i="1"/>
  <c r="D15" i="1"/>
  <c r="D6" i="1" s="1"/>
  <c r="C15" i="1"/>
  <c r="C6" i="1" l="1"/>
  <c r="E128" i="1"/>
  <c r="E6" i="1" s="1"/>
</calcChain>
</file>

<file path=xl/sharedStrings.xml><?xml version="1.0" encoding="utf-8"?>
<sst xmlns="http://schemas.openxmlformats.org/spreadsheetml/2006/main" count="255" uniqueCount="100">
  <si>
    <t>Šifra</t>
  </si>
  <si>
    <t>Naziv</t>
  </si>
  <si>
    <t>Glava 00301</t>
  </si>
  <si>
    <t>Izvor 1.1.1.</t>
  </si>
  <si>
    <t>PRIHODI OD GRADA</t>
  </si>
  <si>
    <t>Izvor 3.1.1.</t>
  </si>
  <si>
    <t>VLASTITI PRIHODI-PK</t>
  </si>
  <si>
    <t>OSTALI NAMJENSKI PRIHODI</t>
  </si>
  <si>
    <t>Izvor 4.3.1.</t>
  </si>
  <si>
    <t>PRIHODI ZA POSEBNE NAMJENE-PK</t>
  </si>
  <si>
    <t>Izvor 5.2.1.</t>
  </si>
  <si>
    <t>POMOĆI TEMELJEM PRIJENOSA EU SREDSTAVA-PK</t>
  </si>
  <si>
    <t>POMOĆI IZ DRUGIH PRORAČUNA</t>
  </si>
  <si>
    <t>Izvor 5.5.1.</t>
  </si>
  <si>
    <t>POMOĆI IZ DRUGIH PRORAČUNA-PK</t>
  </si>
  <si>
    <t>Izvor 5.3.1.</t>
  </si>
  <si>
    <t>POMOĆI IZ DRŽAVNOG PRORAČUNA-PK</t>
  </si>
  <si>
    <t>Izvor 7.1.1.</t>
  </si>
  <si>
    <t>PRIHODI OD NEFINANCIJSKE IMOVINE I OSIGURANJA-PK</t>
  </si>
  <si>
    <t>Izvor 5.1.1.</t>
  </si>
  <si>
    <t>POMOĆI OD MEĐUNARODNIH ORGANIZACIJA I TIJELA EU-PK</t>
  </si>
  <si>
    <t>Program M033200</t>
  </si>
  <si>
    <t>DECENTRALIZIRANE FUN.-MINIMALNI FIN.STANDARD</t>
  </si>
  <si>
    <t>Aktivnost M033200A320001</t>
  </si>
  <si>
    <t>REDOVNA PROGRAMSKA DJELATNOST OSNOVNIH ŠKOLA</t>
  </si>
  <si>
    <t>POREZNI PRIHODI ZA DECENTRALIZIRANE FUNKCIJE</t>
  </si>
  <si>
    <t>Izvor 1.2.1.</t>
  </si>
  <si>
    <t>Aktivnost M033200A320003</t>
  </si>
  <si>
    <t>Program M033201</t>
  </si>
  <si>
    <t>ŠIRE JAVNE POTREBE-IZNAD MINIMALNOG STANDARDA</t>
  </si>
  <si>
    <t>Aktivnost M033201A320101</t>
  </si>
  <si>
    <t>SUFINANCIR.PRODUŽENOG BORAV.ICJELOD.NASTAVE</t>
  </si>
  <si>
    <t>Aktivnost M033201A320102</t>
  </si>
  <si>
    <t>IZVANNASTAVNE I IZVANŠKOLSKE AKTIVNOSTI</t>
  </si>
  <si>
    <t>Izvor 5.4.1.</t>
  </si>
  <si>
    <t>POMOĆI IZ ŽUPANIJSKOG PRORAČUNA-PK</t>
  </si>
  <si>
    <t>Izvor 6.1.1.</t>
  </si>
  <si>
    <t>DONACIJE-PK</t>
  </si>
  <si>
    <t>Aktivnost M033201A320103</t>
  </si>
  <si>
    <t>MANIFESTACIJE ODGOJA I ŠKOLSTVA</t>
  </si>
  <si>
    <t>Aktivnost M033201A320105</t>
  </si>
  <si>
    <t>Aktivnost M033201A320106</t>
  </si>
  <si>
    <t>Aktivnost M033201A320107</t>
  </si>
  <si>
    <t>NABAVKA UDŽENIKA I PRIBORA</t>
  </si>
  <si>
    <t>Aktivnost M033201A320109</t>
  </si>
  <si>
    <t>Aktivnost M033201A320110</t>
  </si>
  <si>
    <t>DIOKLECIJANOVA ŠKRINJICA</t>
  </si>
  <si>
    <t>Aktivnost M033201A320111</t>
  </si>
  <si>
    <t>PROMETNI ODGOJ I SIGURNOST U PROMETU-POLIGON</t>
  </si>
  <si>
    <t>Aktivnost M033201A320117</t>
  </si>
  <si>
    <t>ŠKOLSKA SHEMA VOĆA I POVRĆA</t>
  </si>
  <si>
    <t>Aktivnost M033201A320125</t>
  </si>
  <si>
    <t>PROJEKT E-ŠKOLE</t>
  </si>
  <si>
    <t>Aktivnost M033201T320119</t>
  </si>
  <si>
    <t>Aktivnost M033201T320122</t>
  </si>
  <si>
    <t>Program M033202</t>
  </si>
  <si>
    <t>KAPITALNA ULAGANJA U OŠ - IZNAD STANDARDA</t>
  </si>
  <si>
    <t>Aktivnost M033202T320215</t>
  </si>
  <si>
    <t>NABAVKA ŠKOLSKE LEKTIRE</t>
  </si>
  <si>
    <t>Program M033203</t>
  </si>
  <si>
    <t>RASHODI ZA ZAPOSLENE U OSNOVNIM ŠKOLAMA</t>
  </si>
  <si>
    <t>Aktivnost M033203A320301</t>
  </si>
  <si>
    <t>RASHODI ZA ZAPOSLENE</t>
  </si>
  <si>
    <t>PRIHODI OD GRADA/plan škole /lom stakla</t>
  </si>
  <si>
    <t>PRIHODI OD GRADA-plan škola</t>
  </si>
  <si>
    <t>PRIHODI OD GRADA/ plan škole</t>
  </si>
  <si>
    <t>PRIHODI OD GRADA/PLAN ŠKOLE</t>
  </si>
  <si>
    <t>RAVNATELJ/ICA:</t>
  </si>
  <si>
    <t>______________________</t>
  </si>
  <si>
    <t>Višak prihoda</t>
  </si>
  <si>
    <t>POMOĆNICI U NASTAVI-GRAD</t>
  </si>
  <si>
    <t>PK-OSNOVNA ŠKOLA:</t>
  </si>
  <si>
    <t>Materijalni rashodi</t>
  </si>
  <si>
    <t>Financijski rashodi</t>
  </si>
  <si>
    <t>Rashodi za nabavu proizvedene dugotrajne imovine</t>
  </si>
  <si>
    <t>Rashodi za zaposlene</t>
  </si>
  <si>
    <t>Rezultat poslovanja</t>
  </si>
  <si>
    <t>NAZIV AKTIVNOSTI / PROJEKTA:</t>
  </si>
  <si>
    <t>VRSTA (aktivnost, tekući ili kapitalni projekt):</t>
  </si>
  <si>
    <t>NAZIV PROGRAMA:    </t>
  </si>
  <si>
    <t>Popis stavaka u sklopu aktivnosti / projekta:</t>
  </si>
  <si>
    <t>Šifra izvora financiranja - 4 znamenke</t>
  </si>
  <si>
    <t>PRORAČUNSKI KORISNIK :</t>
  </si>
  <si>
    <t>Konto i naziv rashoda
(5. razina - osnovni račun</t>
  </si>
  <si>
    <t>KRATKO OBRAZLOŽENJE:</t>
  </si>
  <si>
    <t>PRIJEDLOG ZA OTVARANJE NOVE AKTIVNOSTI / PROJEKTA 
I PRIPADAJUĆIH POZICIJA U PRORAČUNU GRADA RIJEKE</t>
  </si>
  <si>
    <t>KAPITALNA ULAGANJA U OPREMU - DECENTR.SREDSTVA/1500kn po razrednom odjelu</t>
  </si>
  <si>
    <t>PRIHODI OD GRADA-300 kn po razrednom odjelu</t>
  </si>
  <si>
    <t>OSIGURANJE UČENIKA OSNOVNIH ŠKOLA</t>
  </si>
  <si>
    <t>PLAN 2023.</t>
  </si>
  <si>
    <t>PROJEKCIJA 2024.</t>
  </si>
  <si>
    <t>PROJEKCIJA 2025.</t>
  </si>
  <si>
    <r>
      <t>PRIHODI OD GRADA-PLAN ŠKOLA</t>
    </r>
    <r>
      <rPr>
        <i/>
        <sz val="7"/>
        <color indexed="53"/>
        <rFont val="Arial"/>
        <family val="2"/>
        <charset val="238"/>
      </rPr>
      <t xml:space="preserve"> KLUBOVI MLADIH TEHNIČARA,…</t>
    </r>
  </si>
  <si>
    <t>HITNE INTERVENCIJE I ODRŽAVANJE ŠKOLE</t>
  </si>
  <si>
    <t>EU PROJEKTI  KOJE PROVODE OŠ / ERASMU/navesti ime projekta/</t>
  </si>
  <si>
    <t>Kapitalni projekt    K320201</t>
  </si>
  <si>
    <t>KUPNJA OPREME ZA OŠ/samo vlastita sredstva/</t>
  </si>
  <si>
    <t>"S POMOĆNIKOM MOGU BOLJE V"-EU</t>
  </si>
  <si>
    <t>Naknade građanima i kućanstvima</t>
  </si>
  <si>
    <t>POSEBNI DIO-Financijski plan OŠ BRDA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</si>
</sst>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1A]#,##0.00;\-\ #,##0.00"/>
    <numFmt numFmtId="188" formatCode="#,##0.00_ ;\-#,##0.00\ "/>
  </numFmts>
  <fonts count="21" x14ac:knownFonts="1">
    <font>
      <sz val="10"/>
      <name val="Arial"/>
    </font>
    <font>
      <sz val="8"/>
      <color indexed="12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7"/>
      <color indexed="16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5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7" tint="-0.249977111117893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102">
    <xf numFmtId="0" fontId="0" fillId="0" borderId="0" xfId="0"/>
    <xf numFmtId="0" fontId="4" fillId="0" borderId="0" xfId="0" applyFont="1"/>
    <xf numFmtId="0" fontId="0" fillId="4" borderId="0" xfId="0" applyFill="1"/>
    <xf numFmtId="0" fontId="5" fillId="5" borderId="1" xfId="0" applyFont="1" applyFill="1" applyBorder="1" applyAlignment="1" applyProtection="1">
      <alignment vertical="top" wrapText="1" readingOrder="1"/>
      <protection locked="0"/>
    </xf>
    <xf numFmtId="187" fontId="5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/>
    <xf numFmtId="4" fontId="0" fillId="0" borderId="0" xfId="0" applyNumberFormat="1"/>
    <xf numFmtId="4" fontId="7" fillId="0" borderId="0" xfId="0" applyNumberFormat="1" applyFont="1"/>
    <xf numFmtId="4" fontId="4" fillId="0" borderId="0" xfId="0" applyNumberFormat="1" applyFont="1"/>
    <xf numFmtId="4" fontId="0" fillId="4" borderId="0" xfId="0" applyNumberFormat="1" applyFill="1"/>
    <xf numFmtId="0" fontId="18" fillId="0" borderId="0" xfId="0" applyFont="1" applyAlignment="1">
      <alignment vertical="center"/>
    </xf>
    <xf numFmtId="188" fontId="0" fillId="0" borderId="0" xfId="0" applyNumberFormat="1"/>
    <xf numFmtId="0" fontId="2" fillId="6" borderId="1" xfId="0" applyFont="1" applyFill="1" applyBorder="1" applyAlignment="1" applyProtection="1">
      <alignment vertical="top" wrapText="1" readingOrder="1"/>
      <protection locked="0"/>
    </xf>
    <xf numFmtId="0" fontId="2" fillId="6" borderId="2" xfId="0" applyFont="1" applyFill="1" applyBorder="1" applyAlignment="1" applyProtection="1">
      <alignment vertical="top" wrapText="1" readingOrder="1"/>
      <protection locked="0"/>
    </xf>
    <xf numFmtId="187" fontId="2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87" fontId="2" fillId="6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6" borderId="1" xfId="0" applyFont="1" applyFill="1" applyBorder="1" applyAlignment="1" applyProtection="1">
      <alignment horizontal="left" vertical="top" wrapText="1" readingOrder="1"/>
      <protection locked="0"/>
    </xf>
    <xf numFmtId="0" fontId="2" fillId="6" borderId="4" xfId="0" applyFont="1" applyFill="1" applyBorder="1" applyAlignment="1" applyProtection="1">
      <alignment vertical="top" wrapText="1" readingOrder="1"/>
      <protection locked="0"/>
    </xf>
    <xf numFmtId="0" fontId="9" fillId="0" borderId="0" xfId="2"/>
    <xf numFmtId="0" fontId="10" fillId="0" borderId="0" xfId="2" applyFont="1" applyAlignment="1">
      <alignment horizontal="left" vertical="center"/>
    </xf>
    <xf numFmtId="0" fontId="9" fillId="0" borderId="0" xfId="2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1" fillId="0" borderId="0" xfId="2" applyFont="1" applyAlignment="1">
      <alignment horizontal="justify" vertical="center"/>
    </xf>
    <xf numFmtId="0" fontId="11" fillId="0" borderId="0" xfId="2" applyFont="1" applyAlignment="1">
      <alignment vertical="center"/>
    </xf>
    <xf numFmtId="0" fontId="19" fillId="0" borderId="0" xfId="2" applyFont="1"/>
    <xf numFmtId="0" fontId="3" fillId="0" borderId="0" xfId="0" applyFont="1" applyAlignment="1">
      <alignment vertical="top"/>
    </xf>
    <xf numFmtId="0" fontId="4" fillId="4" borderId="0" xfId="0" applyFont="1" applyFill="1" applyBorder="1"/>
    <xf numFmtId="0" fontId="0" fillId="4" borderId="0" xfId="0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6" borderId="2" xfId="0" applyFont="1" applyFill="1" applyBorder="1" applyAlignment="1" applyProtection="1">
      <alignment horizontal="left" vertical="top" wrapText="1" readingOrder="1"/>
      <protection locked="0"/>
    </xf>
    <xf numFmtId="187" fontId="2" fillId="6" borderId="2" xfId="0" applyNumberFormat="1" applyFont="1" applyFill="1" applyBorder="1" applyAlignment="1" applyProtection="1">
      <alignment horizontal="left" vertical="top" wrapText="1" readingOrder="1"/>
      <protection locked="0"/>
    </xf>
    <xf numFmtId="0" fontId="18" fillId="4" borderId="0" xfId="0" applyFont="1" applyFill="1" applyAlignment="1">
      <alignment vertical="center"/>
    </xf>
    <xf numFmtId="0" fontId="5" fillId="7" borderId="1" xfId="0" applyFont="1" applyFill="1" applyBorder="1" applyAlignment="1" applyProtection="1">
      <alignment vertical="top" wrapText="1" readingOrder="1"/>
      <protection locked="0"/>
    </xf>
    <xf numFmtId="187" fontId="5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8" borderId="1" xfId="0" applyFont="1" applyFill="1" applyBorder="1" applyAlignment="1" applyProtection="1">
      <alignment vertical="top" wrapText="1" readingOrder="1"/>
      <protection locked="0"/>
    </xf>
    <xf numFmtId="187" fontId="5" fillId="8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5" borderId="2" xfId="0" applyFont="1" applyFill="1" applyBorder="1" applyAlignment="1" applyProtection="1">
      <alignment vertical="top" wrapText="1" readingOrder="1"/>
      <protection locked="0"/>
    </xf>
    <xf numFmtId="0" fontId="5" fillId="7" borderId="2" xfId="0" applyFont="1" applyFill="1" applyBorder="1" applyAlignment="1" applyProtection="1">
      <alignment vertical="top" wrapText="1" readingOrder="1"/>
      <protection locked="0"/>
    </xf>
    <xf numFmtId="187" fontId="2" fillId="6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Border="1" applyAlignment="1"/>
    <xf numFmtId="187" fontId="2" fillId="9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9" borderId="1" xfId="0" applyFont="1" applyFill="1" applyBorder="1" applyAlignment="1" applyProtection="1">
      <alignment vertical="top" wrapText="1" readingOrder="1"/>
      <protection locked="0"/>
    </xf>
    <xf numFmtId="0" fontId="14" fillId="9" borderId="2" xfId="0" applyFont="1" applyFill="1" applyBorder="1" applyAlignment="1" applyProtection="1">
      <alignment vertical="top" wrapText="1" readingOrder="1"/>
      <protection locked="0"/>
    </xf>
    <xf numFmtId="187" fontId="14" fillId="9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5" fillId="4" borderId="0" xfId="0" applyFont="1" applyFill="1"/>
    <xf numFmtId="4" fontId="15" fillId="4" borderId="0" xfId="0" applyNumberFormat="1" applyFont="1" applyFill="1"/>
    <xf numFmtId="188" fontId="15" fillId="4" borderId="0" xfId="0" applyNumberFormat="1" applyFont="1" applyFill="1"/>
    <xf numFmtId="0" fontId="16" fillId="9" borderId="2" xfId="0" applyFont="1" applyFill="1" applyBorder="1" applyAlignment="1" applyProtection="1">
      <alignment vertical="top" wrapText="1" readingOrder="1"/>
      <protection locked="0"/>
    </xf>
    <xf numFmtId="0" fontId="14" fillId="9" borderId="5" xfId="0" applyFont="1" applyFill="1" applyBorder="1" applyAlignment="1" applyProtection="1">
      <alignment vertical="top" wrapText="1" readingOrder="1"/>
      <protection locked="0"/>
    </xf>
    <xf numFmtId="0" fontId="14" fillId="9" borderId="4" xfId="0" applyFont="1" applyFill="1" applyBorder="1" applyAlignment="1" applyProtection="1">
      <alignment vertical="top" wrapText="1" readingOrder="1"/>
      <protection locked="0"/>
    </xf>
    <xf numFmtId="0" fontId="14" fillId="9" borderId="6" xfId="0" applyFont="1" applyFill="1" applyBorder="1" applyAlignment="1" applyProtection="1">
      <alignment vertical="top" wrapText="1" readingOrder="1"/>
      <protection locked="0"/>
    </xf>
    <xf numFmtId="0" fontId="5" fillId="8" borderId="2" xfId="0" applyFont="1" applyFill="1" applyBorder="1" applyAlignment="1" applyProtection="1">
      <alignment vertical="top" wrapText="1" readingOrder="1"/>
      <protection locked="0"/>
    </xf>
    <xf numFmtId="187" fontId="14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10" borderId="7" xfId="0" applyFont="1" applyFill="1" applyBorder="1" applyAlignment="1" applyProtection="1">
      <alignment vertical="top" wrapText="1" readingOrder="1"/>
      <protection locked="0"/>
    </xf>
    <xf numFmtId="0" fontId="1" fillId="10" borderId="5" xfId="0" applyFont="1" applyFill="1" applyBorder="1" applyAlignment="1" applyProtection="1">
      <alignment vertical="top" wrapText="1" readingOrder="1"/>
      <protection locked="0"/>
    </xf>
    <xf numFmtId="187" fontId="1" fillId="1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6" fillId="3" borderId="8" xfId="0" applyFont="1" applyFill="1" applyBorder="1" applyAlignment="1" applyProtection="1">
      <alignment horizontal="center" vertical="top" wrapText="1" readingOrder="1"/>
      <protection locked="0"/>
    </xf>
    <xf numFmtId="0" fontId="3" fillId="4" borderId="0" xfId="0" applyFont="1" applyFill="1"/>
    <xf numFmtId="0" fontId="6" fillId="3" borderId="1" xfId="0" applyFont="1" applyFill="1" applyBorder="1" applyAlignment="1" applyProtection="1">
      <alignment horizontal="center" vertical="top" wrapText="1" readingOrder="1"/>
      <protection locked="0"/>
    </xf>
    <xf numFmtId="0" fontId="13" fillId="4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6" borderId="1" xfId="0" applyFont="1" applyFill="1" applyBorder="1" applyAlignment="1" applyProtection="1">
      <alignment horizontal="right" vertical="top" wrapText="1" readingOrder="1"/>
      <protection locked="0"/>
    </xf>
    <xf numFmtId="0" fontId="2" fillId="6" borderId="1" xfId="0" applyFont="1" applyFill="1" applyBorder="1" applyAlignment="1" applyProtection="1">
      <alignment vertical="top" shrinkToFit="1" readingOrder="1"/>
      <protection locked="0"/>
    </xf>
    <xf numFmtId="0" fontId="2" fillId="6" borderId="2" xfId="0" applyFont="1" applyFill="1" applyBorder="1" applyAlignment="1" applyProtection="1">
      <alignment horizontal="left" vertical="top" shrinkToFit="1" readingOrder="1"/>
      <protection locked="0"/>
    </xf>
    <xf numFmtId="187" fontId="2" fillId="6" borderId="1" xfId="0" applyNumberFormat="1" applyFont="1" applyFill="1" applyBorder="1" applyAlignment="1" applyProtection="1">
      <alignment horizontal="right" vertical="top" shrinkToFit="1" readingOrder="1"/>
      <protection locked="0"/>
    </xf>
    <xf numFmtId="187" fontId="2" fillId="6" borderId="3" xfId="0" applyNumberFormat="1" applyFont="1" applyFill="1" applyBorder="1" applyAlignment="1" applyProtection="1">
      <alignment horizontal="right" vertical="top" shrinkToFit="1" readingOrder="1"/>
      <protection locked="0"/>
    </xf>
    <xf numFmtId="0" fontId="4" fillId="0" borderId="0" xfId="0" applyFont="1" applyAlignment="1">
      <alignment shrinkToFit="1"/>
    </xf>
    <xf numFmtId="4" fontId="4" fillId="0" borderId="0" xfId="0" applyNumberFormat="1" applyFont="1" applyAlignment="1">
      <alignment shrinkToFit="1"/>
    </xf>
    <xf numFmtId="0" fontId="2" fillId="6" borderId="2" xfId="0" applyFont="1" applyFill="1" applyBorder="1" applyAlignment="1" applyProtection="1">
      <alignment vertical="top" shrinkToFit="1" readingOrder="1"/>
      <protection locked="0"/>
    </xf>
    <xf numFmtId="0" fontId="14" fillId="9" borderId="1" xfId="0" applyFont="1" applyFill="1" applyBorder="1" applyAlignment="1" applyProtection="1">
      <alignment vertical="top" shrinkToFit="1" readingOrder="1"/>
      <protection locked="0"/>
    </xf>
    <xf numFmtId="0" fontId="14" fillId="9" borderId="2" xfId="0" applyFont="1" applyFill="1" applyBorder="1" applyAlignment="1" applyProtection="1">
      <alignment vertical="top" shrinkToFit="1" readingOrder="1"/>
      <protection locked="0"/>
    </xf>
    <xf numFmtId="187" fontId="14" fillId="9" borderId="1" xfId="0" applyNumberFormat="1" applyFont="1" applyFill="1" applyBorder="1" applyAlignment="1" applyProtection="1">
      <alignment horizontal="right" vertical="top" shrinkToFit="1" readingOrder="1"/>
      <protection locked="0"/>
    </xf>
    <xf numFmtId="0" fontId="0" fillId="0" borderId="0" xfId="0" applyAlignment="1">
      <alignment shrinkToFit="1"/>
    </xf>
    <xf numFmtId="4" fontId="0" fillId="0" borderId="0" xfId="0" applyNumberFormat="1" applyAlignment="1">
      <alignment shrinkToFit="1"/>
    </xf>
    <xf numFmtId="187" fontId="14" fillId="6" borderId="1" xfId="0" applyNumberFormat="1" applyFont="1" applyFill="1" applyBorder="1" applyAlignment="1" applyProtection="1">
      <alignment horizontal="right" vertical="top" shrinkToFit="1" readingOrder="1"/>
      <protection locked="0"/>
    </xf>
    <xf numFmtId="0" fontId="0" fillId="4" borderId="0" xfId="0" applyFill="1" applyAlignment="1">
      <alignment shrinkToFit="1"/>
    </xf>
    <xf numFmtId="4" fontId="0" fillId="4" borderId="0" xfId="0" applyNumberFormat="1" applyFill="1" applyAlignment="1">
      <alignment shrinkToFit="1"/>
    </xf>
    <xf numFmtId="187" fontId="2" fillId="6" borderId="2" xfId="0" applyNumberFormat="1" applyFont="1" applyFill="1" applyBorder="1" applyAlignment="1" applyProtection="1">
      <alignment horizontal="left" vertical="top" shrinkToFit="1" readingOrder="1"/>
      <protection locked="0"/>
    </xf>
    <xf numFmtId="187" fontId="2" fillId="6" borderId="1" xfId="0" applyNumberFormat="1" applyFont="1" applyFill="1" applyBorder="1" applyAlignment="1" applyProtection="1">
      <alignment horizontal="left" vertical="top" shrinkToFit="1" readingOrder="1"/>
      <protection locked="0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1" fillId="11" borderId="2" xfId="2" applyFont="1" applyFill="1" applyBorder="1" applyAlignment="1">
      <alignment horizontal="center" vertical="center" wrapText="1"/>
    </xf>
    <xf numFmtId="0" fontId="11" fillId="11" borderId="3" xfId="2" applyFont="1" applyFill="1" applyBorder="1" applyAlignment="1">
      <alignment horizontal="center" vertical="center" wrapText="1"/>
    </xf>
    <xf numFmtId="0" fontId="11" fillId="11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top"/>
    </xf>
    <xf numFmtId="0" fontId="4" fillId="0" borderId="3" xfId="2" applyFont="1" applyBorder="1" applyAlignment="1">
      <alignment horizontal="left" vertical="top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top" wrapText="1" readingOrder="1"/>
      <protection locked="0"/>
    </xf>
  </cellXfs>
  <cellStyles count="4">
    <cellStyle name="Normal 2" xfId="1"/>
    <cellStyle name="Normalno" xfId="0" builtinId="0"/>
    <cellStyle name="Normalno 2" xfId="2"/>
    <cellStyle name="Normalno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757575"/>
      <rgbColor rgb="00FFFFFF"/>
      <rgbColor rgb="00000080"/>
      <rgbColor rgb="000000CE"/>
      <rgbColor rgb="00C1C1FF"/>
      <rgbColor rgb="00000000"/>
      <rgbColor rgb="00E1E1FF"/>
      <rgbColor rgb="00FFEE75"/>
      <rgbColor rgb="00FFFF9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topLeftCell="A16" workbookViewId="0">
      <selection activeCell="B38" sqref="B38"/>
    </sheetView>
  </sheetViews>
  <sheetFormatPr defaultRowHeight="12.75" x14ac:dyDescent="0.2"/>
  <cols>
    <col min="5" max="5" width="32" customWidth="1"/>
  </cols>
  <sheetData>
    <row r="2" spans="1:5" ht="15" x14ac:dyDescent="0.2">
      <c r="A2" s="92" t="s">
        <v>85</v>
      </c>
      <c r="B2" s="93"/>
      <c r="C2" s="93"/>
      <c r="D2" s="93"/>
      <c r="E2" s="94"/>
    </row>
    <row r="3" spans="1:5" ht="18" x14ac:dyDescent="0.2">
      <c r="A3" s="21"/>
      <c r="B3" s="22"/>
      <c r="C3" s="22"/>
      <c r="D3" s="22"/>
      <c r="E3" s="22"/>
    </row>
    <row r="4" spans="1:5" ht="15" x14ac:dyDescent="0.2">
      <c r="A4" s="95" t="s">
        <v>82</v>
      </c>
      <c r="B4" s="95"/>
      <c r="C4" s="95"/>
      <c r="D4" s="95"/>
      <c r="E4" s="95"/>
    </row>
    <row r="5" spans="1:5" ht="15" x14ac:dyDescent="0.2">
      <c r="A5" s="26"/>
      <c r="B5" s="27"/>
      <c r="C5" s="27"/>
      <c r="D5" s="27"/>
      <c r="E5" s="27"/>
    </row>
    <row r="6" spans="1:5" ht="15" x14ac:dyDescent="0.2">
      <c r="A6" s="95" t="s">
        <v>77</v>
      </c>
      <c r="B6" s="95"/>
      <c r="C6" s="95"/>
      <c r="D6" s="95"/>
      <c r="E6" s="95"/>
    </row>
    <row r="7" spans="1:5" ht="15" x14ac:dyDescent="0.2">
      <c r="A7" s="26"/>
      <c r="B7" s="27"/>
      <c r="C7" s="27"/>
      <c r="D7" s="27"/>
      <c r="E7" s="27"/>
    </row>
    <row r="8" spans="1:5" ht="15" x14ac:dyDescent="0.2">
      <c r="A8" s="95" t="s">
        <v>78</v>
      </c>
      <c r="B8" s="95"/>
      <c r="C8" s="95"/>
      <c r="D8" s="95"/>
      <c r="E8" s="95"/>
    </row>
    <row r="9" spans="1:5" ht="14.25" x14ac:dyDescent="0.2">
      <c r="A9" s="27"/>
      <c r="B9" s="27"/>
      <c r="C9" s="27"/>
      <c r="D9" s="27"/>
      <c r="E9" s="27"/>
    </row>
    <row r="10" spans="1:5" ht="15" x14ac:dyDescent="0.2">
      <c r="A10" s="95" t="s">
        <v>79</v>
      </c>
      <c r="B10" s="95"/>
      <c r="C10" s="95"/>
      <c r="D10" s="95"/>
      <c r="E10" s="95"/>
    </row>
    <row r="11" spans="1:5" ht="15" x14ac:dyDescent="0.2">
      <c r="A11" s="26"/>
      <c r="B11" s="27"/>
      <c r="C11" s="27"/>
      <c r="D11" s="27"/>
      <c r="E11" s="27"/>
    </row>
    <row r="12" spans="1:5" ht="15" x14ac:dyDescent="0.2">
      <c r="A12" s="95" t="s">
        <v>84</v>
      </c>
      <c r="B12" s="95"/>
      <c r="C12" s="95"/>
      <c r="D12" s="95"/>
      <c r="E12" s="95"/>
    </row>
    <row r="13" spans="1:5" s="32" customFormat="1" ht="196.5" customHeight="1" x14ac:dyDescent="0.2">
      <c r="A13" s="96"/>
      <c r="B13" s="97"/>
      <c r="C13" s="97"/>
      <c r="D13" s="97"/>
      <c r="E13" s="97"/>
    </row>
    <row r="14" spans="1:5" ht="15" x14ac:dyDescent="0.2">
      <c r="A14" s="29"/>
      <c r="B14" s="28"/>
      <c r="C14" s="28"/>
      <c r="D14" s="28"/>
      <c r="E14" s="28"/>
    </row>
    <row r="15" spans="1:5" ht="15" x14ac:dyDescent="0.2">
      <c r="A15" s="30" t="s">
        <v>80</v>
      </c>
      <c r="B15" s="28"/>
      <c r="C15" s="28"/>
      <c r="D15" s="28"/>
      <c r="E15" s="28"/>
    </row>
    <row r="16" spans="1:5" ht="25.5" x14ac:dyDescent="0.2">
      <c r="A16" s="90" t="s">
        <v>83</v>
      </c>
      <c r="B16" s="91"/>
      <c r="C16" s="91"/>
      <c r="D16" s="91"/>
      <c r="E16" s="23" t="s">
        <v>81</v>
      </c>
    </row>
    <row r="17" spans="1:5" x14ac:dyDescent="0.2">
      <c r="A17" s="98"/>
      <c r="B17" s="99"/>
      <c r="C17" s="99"/>
      <c r="D17" s="99"/>
      <c r="E17" s="25"/>
    </row>
    <row r="18" spans="1:5" x14ac:dyDescent="0.2">
      <c r="A18" s="98"/>
      <c r="B18" s="99"/>
      <c r="C18" s="99"/>
      <c r="D18" s="99"/>
      <c r="E18" s="25"/>
    </row>
    <row r="19" spans="1:5" x14ac:dyDescent="0.2">
      <c r="A19" s="98"/>
      <c r="B19" s="99"/>
      <c r="C19" s="99"/>
      <c r="D19" s="99"/>
      <c r="E19" s="25"/>
    </row>
    <row r="20" spans="1:5" x14ac:dyDescent="0.2">
      <c r="A20" s="98"/>
      <c r="B20" s="99"/>
      <c r="C20" s="99"/>
      <c r="D20" s="99"/>
      <c r="E20" s="25"/>
    </row>
    <row r="21" spans="1:5" x14ac:dyDescent="0.2">
      <c r="A21" s="98"/>
      <c r="B21" s="99"/>
      <c r="C21" s="99"/>
      <c r="D21" s="99"/>
      <c r="E21" s="25"/>
    </row>
    <row r="22" spans="1:5" x14ac:dyDescent="0.2">
      <c r="A22" s="98"/>
      <c r="B22" s="99"/>
      <c r="C22" s="99"/>
      <c r="D22" s="99"/>
      <c r="E22" s="25"/>
    </row>
    <row r="23" spans="1:5" x14ac:dyDescent="0.2">
      <c r="A23" s="98"/>
      <c r="B23" s="99"/>
      <c r="C23" s="99"/>
      <c r="D23" s="99"/>
      <c r="E23" s="25"/>
    </row>
    <row r="24" spans="1:5" x14ac:dyDescent="0.2">
      <c r="A24" s="98"/>
      <c r="B24" s="99"/>
      <c r="C24" s="99"/>
      <c r="D24" s="99"/>
      <c r="E24" s="25"/>
    </row>
    <row r="25" spans="1:5" x14ac:dyDescent="0.2">
      <c r="A25" s="98"/>
      <c r="B25" s="99"/>
      <c r="C25" s="99"/>
      <c r="D25" s="99"/>
      <c r="E25" s="25"/>
    </row>
    <row r="26" spans="1:5" x14ac:dyDescent="0.2">
      <c r="A26" s="98"/>
      <c r="B26" s="99"/>
      <c r="C26" s="99"/>
      <c r="D26" s="99"/>
      <c r="E26" s="25"/>
    </row>
    <row r="27" spans="1:5" x14ac:dyDescent="0.2">
      <c r="A27" s="98"/>
      <c r="B27" s="99"/>
      <c r="C27" s="99"/>
      <c r="D27" s="99"/>
      <c r="E27" s="25"/>
    </row>
    <row r="28" spans="1:5" x14ac:dyDescent="0.2">
      <c r="A28" s="98"/>
      <c r="B28" s="99"/>
      <c r="C28" s="99"/>
      <c r="D28" s="99"/>
      <c r="E28" s="25"/>
    </row>
    <row r="29" spans="1:5" x14ac:dyDescent="0.2">
      <c r="A29" s="98"/>
      <c r="B29" s="99"/>
      <c r="C29" s="99"/>
      <c r="D29" s="99"/>
      <c r="E29" s="25"/>
    </row>
    <row r="30" spans="1:5" x14ac:dyDescent="0.2">
      <c r="A30" s="98"/>
      <c r="B30" s="99"/>
      <c r="C30" s="99"/>
      <c r="D30" s="99"/>
      <c r="E30" s="25"/>
    </row>
    <row r="31" spans="1:5" x14ac:dyDescent="0.2">
      <c r="A31" s="98"/>
      <c r="B31" s="99"/>
      <c r="C31" s="99"/>
      <c r="D31" s="99"/>
      <c r="E31" s="25"/>
    </row>
    <row r="32" spans="1:5" x14ac:dyDescent="0.2">
      <c r="A32" s="98"/>
      <c r="B32" s="99"/>
      <c r="C32" s="99"/>
      <c r="D32" s="99"/>
      <c r="E32" s="25"/>
    </row>
    <row r="33" spans="1:5" x14ac:dyDescent="0.2">
      <c r="A33" s="98"/>
      <c r="B33" s="99"/>
      <c r="C33" s="99"/>
      <c r="D33" s="99"/>
      <c r="E33" s="25"/>
    </row>
    <row r="34" spans="1:5" x14ac:dyDescent="0.2">
      <c r="A34" s="98"/>
      <c r="B34" s="99"/>
      <c r="C34" s="99"/>
      <c r="D34" s="99"/>
      <c r="E34" s="25"/>
    </row>
    <row r="35" spans="1:5" x14ac:dyDescent="0.2">
      <c r="A35" s="98"/>
      <c r="B35" s="99"/>
      <c r="C35" s="99"/>
      <c r="D35" s="99"/>
      <c r="E35" s="25"/>
    </row>
    <row r="36" spans="1:5" x14ac:dyDescent="0.2">
      <c r="A36" s="24"/>
      <c r="B36" s="24"/>
      <c r="C36" s="24"/>
      <c r="D36" s="24"/>
      <c r="E36" s="24"/>
    </row>
    <row r="37" spans="1:5" x14ac:dyDescent="0.2">
      <c r="A37" s="100"/>
      <c r="B37" s="100"/>
      <c r="C37" s="100"/>
      <c r="D37" s="100"/>
      <c r="E37" s="100"/>
    </row>
    <row r="38" spans="1:5" x14ac:dyDescent="0.2">
      <c r="A38" s="31"/>
      <c r="B38" s="20"/>
      <c r="C38" s="20"/>
      <c r="D38" s="20"/>
      <c r="E38" s="20"/>
    </row>
    <row r="42" spans="1:5" ht="15" x14ac:dyDescent="0.2">
      <c r="A42" s="29"/>
      <c r="B42" s="20"/>
      <c r="C42" s="20"/>
      <c r="D42" s="20"/>
      <c r="E42" s="20"/>
    </row>
  </sheetData>
  <mergeCells count="28">
    <mergeCell ref="A37:E37"/>
    <mergeCell ref="A33:D33"/>
    <mergeCell ref="A34:D34"/>
    <mergeCell ref="A35:D35"/>
    <mergeCell ref="A30:D30"/>
    <mergeCell ref="A31:D31"/>
    <mergeCell ref="A32:D32"/>
    <mergeCell ref="A28:D28"/>
    <mergeCell ref="A29:D29"/>
    <mergeCell ref="A23:D23"/>
    <mergeCell ref="A24:D24"/>
    <mergeCell ref="A25:D25"/>
    <mergeCell ref="A26:D26"/>
    <mergeCell ref="A27:D27"/>
    <mergeCell ref="A18:D18"/>
    <mergeCell ref="A19:D19"/>
    <mergeCell ref="A20:D20"/>
    <mergeCell ref="A21:D21"/>
    <mergeCell ref="A22:D22"/>
    <mergeCell ref="A17:D17"/>
    <mergeCell ref="A16:D16"/>
    <mergeCell ref="A2:E2"/>
    <mergeCell ref="A10:E10"/>
    <mergeCell ref="A8:E8"/>
    <mergeCell ref="A12:E12"/>
    <mergeCell ref="A6:E6"/>
    <mergeCell ref="A4:E4"/>
    <mergeCell ref="A13:E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showGridLines="0" tabSelected="1" workbookViewId="0">
      <pane ySplit="4" topLeftCell="A5" activePane="bottomLeft" state="frozenSplit"/>
      <selection pane="bottomLeft" activeCell="I10" sqref="I10"/>
    </sheetView>
  </sheetViews>
  <sheetFormatPr defaultRowHeight="12.75" x14ac:dyDescent="0.2"/>
  <cols>
    <col min="1" max="1" width="13.5703125" customWidth="1"/>
    <col min="2" max="2" width="30.7109375" customWidth="1"/>
    <col min="3" max="3" width="19.42578125" style="16" customWidth="1"/>
    <col min="4" max="4" width="13.28515625" customWidth="1"/>
    <col min="5" max="5" width="11.7109375" customWidth="1"/>
    <col min="7" max="7" width="12.28515625" bestFit="1" customWidth="1"/>
    <col min="8" max="8" width="11.7109375" style="6" bestFit="1" customWidth="1"/>
    <col min="9" max="9" width="12.7109375" bestFit="1" customWidth="1"/>
    <col min="11" max="11" width="12.28515625" bestFit="1" customWidth="1"/>
  </cols>
  <sheetData>
    <row r="1" spans="1:8" x14ac:dyDescent="0.2">
      <c r="B1" s="68"/>
    </row>
    <row r="2" spans="1:8" s="35" customFormat="1" ht="24" customHeight="1" x14ac:dyDescent="0.2">
      <c r="B2" s="69"/>
      <c r="C2" s="88" t="s">
        <v>99</v>
      </c>
      <c r="D2" s="89"/>
      <c r="E2" s="67"/>
      <c r="H2" s="36"/>
    </row>
    <row r="3" spans="1:8" x14ac:dyDescent="0.2">
      <c r="A3" s="1"/>
      <c r="D3" s="33"/>
      <c r="E3" s="34"/>
    </row>
    <row r="4" spans="1:8" s="5" customFormat="1" x14ac:dyDescent="0.2">
      <c r="A4" s="101"/>
      <c r="B4" s="101"/>
      <c r="C4" s="15"/>
      <c r="E4" s="47"/>
      <c r="H4" s="7"/>
    </row>
    <row r="5" spans="1:8" s="1" customFormat="1" ht="30.75" customHeight="1" thickBot="1" x14ac:dyDescent="0.25">
      <c r="A5" s="64" t="s">
        <v>0</v>
      </c>
      <c r="B5" s="64" t="s">
        <v>1</v>
      </c>
      <c r="C5" s="64" t="s">
        <v>89</v>
      </c>
      <c r="D5" s="64" t="s">
        <v>90</v>
      </c>
      <c r="E5" s="66" t="s">
        <v>91</v>
      </c>
      <c r="H5" s="8"/>
    </row>
    <row r="6" spans="1:8" ht="21.75" customHeight="1" thickTop="1" x14ac:dyDescent="0.2">
      <c r="A6" s="61" t="s">
        <v>2</v>
      </c>
      <c r="B6" s="62" t="s">
        <v>71</v>
      </c>
      <c r="C6" s="63">
        <f>SUM(C7+C15+C128+C171)</f>
        <v>1623427</v>
      </c>
      <c r="D6" s="63">
        <f>SUM(D7+D15+D128+D171)</f>
        <v>1619427</v>
      </c>
      <c r="E6" s="63">
        <f>SUM(E7+E15+E128+E171)</f>
        <v>1619427</v>
      </c>
    </row>
    <row r="7" spans="1:8" s="1" customFormat="1" ht="22.5" customHeight="1" x14ac:dyDescent="0.2">
      <c r="A7" s="3" t="s">
        <v>21</v>
      </c>
      <c r="B7" s="44" t="s">
        <v>22</v>
      </c>
      <c r="C7" s="4">
        <f>SUM(C8+C12)</f>
        <v>86519</v>
      </c>
      <c r="D7" s="4">
        <f>SUM(D8+D12)</f>
        <v>86519</v>
      </c>
      <c r="E7" s="4">
        <f>SUM(E8+E12)</f>
        <v>86519</v>
      </c>
      <c r="H7" s="8"/>
    </row>
    <row r="8" spans="1:8" s="1" customFormat="1" ht="33.75" customHeight="1" x14ac:dyDescent="0.2">
      <c r="A8" s="40" t="s">
        <v>23</v>
      </c>
      <c r="B8" s="45" t="s">
        <v>24</v>
      </c>
      <c r="C8" s="41">
        <f>SUM(C10+C11)</f>
        <v>82119</v>
      </c>
      <c r="D8" s="41">
        <f>SUM(D10+D11)</f>
        <v>82119</v>
      </c>
      <c r="E8" s="41">
        <f>SUM(E10+E11)</f>
        <v>82119</v>
      </c>
      <c r="H8" s="8"/>
    </row>
    <row r="9" spans="1:8" s="52" customFormat="1" ht="21.75" customHeight="1" x14ac:dyDescent="0.2">
      <c r="A9" s="49" t="s">
        <v>26</v>
      </c>
      <c r="B9" s="50" t="s">
        <v>25</v>
      </c>
      <c r="C9" s="51">
        <f>SUM(C10+C11)</f>
        <v>82119</v>
      </c>
      <c r="D9" s="51">
        <f>SUM(D10+D11)</f>
        <v>82119</v>
      </c>
      <c r="E9" s="51">
        <f>SUM(E10+E11)</f>
        <v>82119</v>
      </c>
      <c r="H9" s="53"/>
    </row>
    <row r="10" spans="1:8" ht="14.25" customHeight="1" x14ac:dyDescent="0.2">
      <c r="A10" s="12">
        <v>32</v>
      </c>
      <c r="B10" s="13" t="s">
        <v>72</v>
      </c>
      <c r="C10" s="14">
        <v>81719</v>
      </c>
      <c r="D10" s="14">
        <v>81719</v>
      </c>
      <c r="E10" s="14">
        <v>81719</v>
      </c>
    </row>
    <row r="11" spans="1:8" s="2" customFormat="1" x14ac:dyDescent="0.2">
      <c r="A11" s="12">
        <v>34</v>
      </c>
      <c r="B11" s="37" t="s">
        <v>73</v>
      </c>
      <c r="C11" s="14">
        <v>400</v>
      </c>
      <c r="D11" s="14">
        <v>400</v>
      </c>
      <c r="E11" s="14">
        <v>400</v>
      </c>
      <c r="H11" s="9"/>
    </row>
    <row r="12" spans="1:8" s="1" customFormat="1" ht="33.75" customHeight="1" x14ac:dyDescent="0.2">
      <c r="A12" s="40" t="s">
        <v>27</v>
      </c>
      <c r="B12" s="45" t="s">
        <v>86</v>
      </c>
      <c r="C12" s="41">
        <f t="shared" ref="C12:E13" si="0">SUM(C13)</f>
        <v>4400</v>
      </c>
      <c r="D12" s="41">
        <f t="shared" si="0"/>
        <v>4400</v>
      </c>
      <c r="E12" s="41">
        <f t="shared" si="0"/>
        <v>4400</v>
      </c>
      <c r="H12" s="8"/>
    </row>
    <row r="13" spans="1:8" s="52" customFormat="1" ht="19.5" customHeight="1" x14ac:dyDescent="0.2">
      <c r="A13" s="49" t="s">
        <v>26</v>
      </c>
      <c r="B13" s="50" t="s">
        <v>25</v>
      </c>
      <c r="C13" s="51">
        <f t="shared" si="0"/>
        <v>4400</v>
      </c>
      <c r="D13" s="51">
        <f t="shared" si="0"/>
        <v>4400</v>
      </c>
      <c r="E13" s="51">
        <f t="shared" si="0"/>
        <v>4400</v>
      </c>
      <c r="H13" s="53"/>
    </row>
    <row r="14" spans="1:8" s="2" customFormat="1" ht="22.5" customHeight="1" x14ac:dyDescent="0.2">
      <c r="A14" s="12">
        <v>42</v>
      </c>
      <c r="B14" s="37" t="s">
        <v>74</v>
      </c>
      <c r="C14" s="14">
        <v>4400</v>
      </c>
      <c r="D14" s="14">
        <v>4400</v>
      </c>
      <c r="E14" s="14">
        <v>4400</v>
      </c>
      <c r="H14" s="9"/>
    </row>
    <row r="15" spans="1:8" s="1" customFormat="1" ht="22.5" customHeight="1" x14ac:dyDescent="0.2">
      <c r="A15" s="3" t="s">
        <v>28</v>
      </c>
      <c r="B15" s="44" t="s">
        <v>29</v>
      </c>
      <c r="C15" s="4">
        <f>SUM(C16+C30+C62+C70+C74+C90+C97+C100+C103+C106+C109+C113+C123)</f>
        <v>196608</v>
      </c>
      <c r="D15" s="4">
        <f>SUM(D16+D30+D62+D70+D74+D90+D97+D100+D103+D106+D109+D113+D123)</f>
        <v>194008</v>
      </c>
      <c r="E15" s="4">
        <f>SUM(E16+E30+E62+E70+E74+E90+E97+E100+E103+E106+E109+E113+E123)</f>
        <v>194008</v>
      </c>
      <c r="H15" s="8"/>
    </row>
    <row r="16" spans="1:8" s="1" customFormat="1" ht="33.75" customHeight="1" x14ac:dyDescent="0.2">
      <c r="A16" s="40" t="s">
        <v>30</v>
      </c>
      <c r="B16" s="45" t="s">
        <v>31</v>
      </c>
      <c r="C16" s="41">
        <f>SUM(C17+C21+C27)</f>
        <v>117000</v>
      </c>
      <c r="D16" s="41">
        <f>SUM(D17+D21+D27)</f>
        <v>115200</v>
      </c>
      <c r="E16" s="41">
        <f>SUM(E17+E21+E27)</f>
        <v>115200</v>
      </c>
      <c r="H16" s="8"/>
    </row>
    <row r="17" spans="1:8" s="52" customFormat="1" ht="12.75" customHeight="1" x14ac:dyDescent="0.2">
      <c r="A17" s="49" t="s">
        <v>3</v>
      </c>
      <c r="B17" s="50" t="s">
        <v>66</v>
      </c>
      <c r="C17" s="51">
        <f>SUM(C18:C20)</f>
        <v>44000</v>
      </c>
      <c r="D17" s="51">
        <f>SUM(D18:D20)</f>
        <v>44000</v>
      </c>
      <c r="E17" s="51">
        <f>SUM(E18:E20)</f>
        <v>44000</v>
      </c>
      <c r="H17" s="53"/>
    </row>
    <row r="18" spans="1:8" s="2" customFormat="1" x14ac:dyDescent="0.2">
      <c r="A18" s="12">
        <v>31</v>
      </c>
      <c r="B18" s="37" t="s">
        <v>75</v>
      </c>
      <c r="C18" s="14">
        <v>43000</v>
      </c>
      <c r="D18" s="14">
        <v>43000</v>
      </c>
      <c r="E18" s="14">
        <v>43000</v>
      </c>
      <c r="H18" s="9"/>
    </row>
    <row r="19" spans="1:8" x14ac:dyDescent="0.2">
      <c r="A19" s="12">
        <v>32</v>
      </c>
      <c r="B19" s="37" t="s">
        <v>72</v>
      </c>
      <c r="C19" s="14">
        <v>1000</v>
      </c>
      <c r="D19" s="14">
        <v>1000</v>
      </c>
      <c r="E19" s="14">
        <v>1000</v>
      </c>
    </row>
    <row r="20" spans="1:8" ht="23.25" customHeight="1" x14ac:dyDescent="0.2">
      <c r="A20" s="12">
        <v>42</v>
      </c>
      <c r="B20" s="37" t="s">
        <v>74</v>
      </c>
      <c r="C20" s="14">
        <v>0</v>
      </c>
      <c r="D20" s="17"/>
      <c r="E20" s="14"/>
    </row>
    <row r="21" spans="1:8" s="52" customFormat="1" ht="15" customHeight="1" x14ac:dyDescent="0.2">
      <c r="A21" s="49" t="s">
        <v>8</v>
      </c>
      <c r="B21" s="50" t="s">
        <v>7</v>
      </c>
      <c r="C21" s="51">
        <f>SUM(C22:C26)</f>
        <v>73000</v>
      </c>
      <c r="D21" s="51">
        <f>SUM(D22:D26)</f>
        <v>71200</v>
      </c>
      <c r="E21" s="51">
        <f>SUM(E22:E26)</f>
        <v>71200</v>
      </c>
      <c r="G21" s="54"/>
      <c r="H21" s="53"/>
    </row>
    <row r="22" spans="1:8" ht="12.75" customHeight="1" x14ac:dyDescent="0.2">
      <c r="A22" s="12">
        <v>31</v>
      </c>
      <c r="B22" s="37" t="s">
        <v>75</v>
      </c>
      <c r="C22" s="14">
        <v>35840</v>
      </c>
      <c r="D22" s="14">
        <v>35840</v>
      </c>
      <c r="E22" s="14">
        <v>35840</v>
      </c>
      <c r="G22" s="11"/>
    </row>
    <row r="23" spans="1:8" x14ac:dyDescent="0.2">
      <c r="A23" s="12">
        <v>32</v>
      </c>
      <c r="B23" s="37" t="s">
        <v>72</v>
      </c>
      <c r="C23" s="14">
        <v>33250</v>
      </c>
      <c r="D23" s="14">
        <v>33250</v>
      </c>
      <c r="E23" s="14">
        <v>33250</v>
      </c>
    </row>
    <row r="24" spans="1:8" x14ac:dyDescent="0.2">
      <c r="A24" s="12">
        <v>34</v>
      </c>
      <c r="B24" s="37" t="s">
        <v>73</v>
      </c>
      <c r="C24" s="14">
        <v>0</v>
      </c>
      <c r="D24" s="17"/>
      <c r="E24" s="14"/>
    </row>
    <row r="25" spans="1:8" s="81" customFormat="1" ht="12.75" customHeight="1" x14ac:dyDescent="0.2">
      <c r="A25" s="71">
        <v>42</v>
      </c>
      <c r="B25" s="72" t="s">
        <v>74</v>
      </c>
      <c r="C25" s="73">
        <v>2110</v>
      </c>
      <c r="D25" s="73">
        <v>2110</v>
      </c>
      <c r="E25" s="73">
        <v>2110</v>
      </c>
      <c r="H25" s="82"/>
    </row>
    <row r="26" spans="1:8" x14ac:dyDescent="0.2">
      <c r="A26" s="12">
        <v>92</v>
      </c>
      <c r="B26" s="13" t="s">
        <v>76</v>
      </c>
      <c r="C26" s="14">
        <v>1800</v>
      </c>
      <c r="D26" s="14"/>
      <c r="E26" s="14"/>
    </row>
    <row r="27" spans="1:8" s="52" customFormat="1" ht="12.75" customHeight="1" x14ac:dyDescent="0.2">
      <c r="A27" s="49" t="s">
        <v>13</v>
      </c>
      <c r="B27" s="50" t="s">
        <v>12</v>
      </c>
      <c r="C27" s="51">
        <f>SUM(C28:C29)</f>
        <v>0</v>
      </c>
      <c r="D27" s="51">
        <f>SUM(D28:D29)</f>
        <v>0</v>
      </c>
      <c r="E27" s="51">
        <f>SUM(E28:E29)</f>
        <v>0</v>
      </c>
      <c r="H27" s="53"/>
    </row>
    <row r="28" spans="1:8" s="2" customFormat="1" x14ac:dyDescent="0.2">
      <c r="A28" s="12">
        <v>31</v>
      </c>
      <c r="B28" s="37" t="s">
        <v>75</v>
      </c>
      <c r="C28" s="14">
        <v>0</v>
      </c>
      <c r="D28" s="17"/>
      <c r="E28" s="14"/>
      <c r="H28" s="9"/>
    </row>
    <row r="29" spans="1:8" s="2" customFormat="1" x14ac:dyDescent="0.2">
      <c r="A29" s="12">
        <v>92</v>
      </c>
      <c r="B29" s="13" t="s">
        <v>76</v>
      </c>
      <c r="C29" s="14">
        <v>0</v>
      </c>
      <c r="D29" s="17"/>
      <c r="E29" s="14"/>
      <c r="H29" s="9"/>
    </row>
    <row r="30" spans="1:8" s="1" customFormat="1" ht="23.25" customHeight="1" x14ac:dyDescent="0.2">
      <c r="A30" s="40" t="s">
        <v>32</v>
      </c>
      <c r="B30" s="45" t="s">
        <v>33</v>
      </c>
      <c r="C30" s="41">
        <f>SUM(C31+C34+C38+C43+C48+C53+C58)</f>
        <v>7500</v>
      </c>
      <c r="D30" s="41">
        <f>SUM(D31+D34+D38+D43+D48+D53+D58)</f>
        <v>6700</v>
      </c>
      <c r="E30" s="41">
        <f>SUM(E31+E34+E38+E43+E48+E53+E58)</f>
        <v>6700</v>
      </c>
      <c r="H30" s="8"/>
    </row>
    <row r="31" spans="1:8" s="2" customFormat="1" ht="19.5" customHeight="1" x14ac:dyDescent="0.2">
      <c r="A31" s="49" t="s">
        <v>3</v>
      </c>
      <c r="B31" s="55" t="s">
        <v>92</v>
      </c>
      <c r="C31" s="51">
        <f>SUM(C32:C33)</f>
        <v>1062</v>
      </c>
      <c r="D31" s="51">
        <f>SUM(D32:D33)</f>
        <v>1062</v>
      </c>
      <c r="E31" s="51">
        <f>SUM(E32:E33)</f>
        <v>1062</v>
      </c>
      <c r="H31" s="9"/>
    </row>
    <row r="32" spans="1:8" s="2" customFormat="1" ht="14.25" customHeight="1" x14ac:dyDescent="0.2">
      <c r="A32" s="12">
        <v>32</v>
      </c>
      <c r="B32" s="37" t="s">
        <v>72</v>
      </c>
      <c r="C32" s="60">
        <v>795</v>
      </c>
      <c r="D32" s="60">
        <v>795</v>
      </c>
      <c r="E32" s="60">
        <v>795</v>
      </c>
      <c r="H32" s="9"/>
    </row>
    <row r="33" spans="1:8" s="84" customFormat="1" ht="12.75" customHeight="1" x14ac:dyDescent="0.2">
      <c r="A33" s="71">
        <v>42</v>
      </c>
      <c r="B33" s="72" t="s">
        <v>74</v>
      </c>
      <c r="C33" s="83">
        <v>267</v>
      </c>
      <c r="D33" s="83">
        <v>267</v>
      </c>
      <c r="E33" s="83">
        <v>267</v>
      </c>
      <c r="H33" s="85"/>
    </row>
    <row r="34" spans="1:8" s="2" customFormat="1" ht="13.5" customHeight="1" x14ac:dyDescent="0.2">
      <c r="A34" s="49" t="s">
        <v>5</v>
      </c>
      <c r="B34" s="50" t="s">
        <v>6</v>
      </c>
      <c r="C34" s="51">
        <f>SUM(C35:C37)</f>
        <v>2200</v>
      </c>
      <c r="D34" s="51">
        <f>SUM(D35:D37)</f>
        <v>2200</v>
      </c>
      <c r="E34" s="51">
        <f>SUM(E35:E37)</f>
        <v>2200</v>
      </c>
      <c r="H34" s="9"/>
    </row>
    <row r="35" spans="1:8" s="2" customFormat="1" ht="12.75" customHeight="1" x14ac:dyDescent="0.2">
      <c r="A35" s="12">
        <v>32</v>
      </c>
      <c r="B35" s="37" t="s">
        <v>72</v>
      </c>
      <c r="C35" s="14">
        <v>2100</v>
      </c>
      <c r="D35" s="14">
        <v>2100</v>
      </c>
      <c r="E35" s="14">
        <v>2100</v>
      </c>
      <c r="H35" s="9"/>
    </row>
    <row r="36" spans="1:8" s="2" customFormat="1" ht="12.75" customHeight="1" x14ac:dyDescent="0.2">
      <c r="A36" s="70">
        <v>37</v>
      </c>
      <c r="B36" s="37" t="s">
        <v>98</v>
      </c>
      <c r="C36" s="14">
        <v>100</v>
      </c>
      <c r="D36" s="14">
        <v>100</v>
      </c>
      <c r="E36" s="14">
        <v>100</v>
      </c>
      <c r="H36" s="9"/>
    </row>
    <row r="37" spans="1:8" s="2" customFormat="1" x14ac:dyDescent="0.2">
      <c r="A37" s="12">
        <v>92</v>
      </c>
      <c r="B37" s="13" t="s">
        <v>76</v>
      </c>
      <c r="C37" s="14">
        <v>0</v>
      </c>
      <c r="D37" s="17"/>
      <c r="E37" s="14"/>
      <c r="H37" s="9"/>
    </row>
    <row r="38" spans="1:8" s="2" customFormat="1" ht="20.25" customHeight="1" x14ac:dyDescent="0.2">
      <c r="A38" s="49" t="s">
        <v>8</v>
      </c>
      <c r="B38" s="50" t="s">
        <v>9</v>
      </c>
      <c r="C38" s="51">
        <f>SUM(C39:C42)</f>
        <v>1200</v>
      </c>
      <c r="D38" s="51">
        <f>SUM(D39:D42)</f>
        <v>1200</v>
      </c>
      <c r="E38" s="51">
        <f>SUM(E39:E42)</f>
        <v>1200</v>
      </c>
      <c r="H38" s="9"/>
    </row>
    <row r="39" spans="1:8" x14ac:dyDescent="0.2">
      <c r="A39" s="12">
        <v>31</v>
      </c>
      <c r="B39" s="37" t="s">
        <v>75</v>
      </c>
      <c r="C39" s="14"/>
      <c r="D39" s="17"/>
      <c r="E39" s="14"/>
    </row>
    <row r="40" spans="1:8" x14ac:dyDescent="0.2">
      <c r="A40" s="12">
        <v>32</v>
      </c>
      <c r="B40" s="37" t="s">
        <v>72</v>
      </c>
      <c r="C40" s="14">
        <v>1200</v>
      </c>
      <c r="D40" s="14">
        <v>1200</v>
      </c>
      <c r="E40" s="14">
        <v>1200</v>
      </c>
    </row>
    <row r="41" spans="1:8" ht="12.75" customHeight="1" x14ac:dyDescent="0.2">
      <c r="A41" s="12">
        <v>42</v>
      </c>
      <c r="B41" s="37" t="s">
        <v>74</v>
      </c>
      <c r="C41" s="14"/>
      <c r="D41" s="17"/>
      <c r="E41" s="14"/>
    </row>
    <row r="42" spans="1:8" ht="14.25" customHeight="1" x14ac:dyDescent="0.2">
      <c r="A42" s="12">
        <v>92</v>
      </c>
      <c r="B42" s="13" t="s">
        <v>76</v>
      </c>
      <c r="C42" s="14"/>
      <c r="D42" s="17"/>
      <c r="E42" s="14"/>
    </row>
    <row r="43" spans="1:8" s="2" customFormat="1" ht="15" customHeight="1" x14ac:dyDescent="0.2">
      <c r="A43" s="49" t="s">
        <v>15</v>
      </c>
      <c r="B43" s="50" t="s">
        <v>16</v>
      </c>
      <c r="C43" s="51">
        <f>SUM(C44:C47)</f>
        <v>1300</v>
      </c>
      <c r="D43" s="51">
        <f>SUM(D44:D47)</f>
        <v>800</v>
      </c>
      <c r="E43" s="51">
        <f>SUM(E44:E47)</f>
        <v>800</v>
      </c>
      <c r="H43" s="9"/>
    </row>
    <row r="44" spans="1:8" x14ac:dyDescent="0.2">
      <c r="A44" s="12">
        <v>31</v>
      </c>
      <c r="B44" s="37" t="s">
        <v>75</v>
      </c>
      <c r="C44" s="14">
        <v>250</v>
      </c>
      <c r="D44" s="14">
        <v>250</v>
      </c>
      <c r="E44" s="14">
        <v>250</v>
      </c>
    </row>
    <row r="45" spans="1:8" x14ac:dyDescent="0.2">
      <c r="A45" s="12">
        <v>32</v>
      </c>
      <c r="B45" s="37" t="s">
        <v>72</v>
      </c>
      <c r="C45" s="14">
        <v>550</v>
      </c>
      <c r="D45" s="14">
        <v>550</v>
      </c>
      <c r="E45" s="14">
        <v>550</v>
      </c>
    </row>
    <row r="46" spans="1:8" s="81" customFormat="1" ht="12.75" customHeight="1" x14ac:dyDescent="0.2">
      <c r="A46" s="71">
        <v>42</v>
      </c>
      <c r="B46" s="72" t="s">
        <v>74</v>
      </c>
      <c r="C46" s="73"/>
      <c r="D46" s="74"/>
      <c r="E46" s="73"/>
      <c r="H46" s="82"/>
    </row>
    <row r="47" spans="1:8" ht="12" customHeight="1" x14ac:dyDescent="0.2">
      <c r="A47" s="12">
        <v>92</v>
      </c>
      <c r="B47" s="13" t="s">
        <v>76</v>
      </c>
      <c r="C47" s="14">
        <v>500</v>
      </c>
      <c r="D47" s="14"/>
      <c r="E47" s="14"/>
    </row>
    <row r="48" spans="1:8" s="2" customFormat="1" ht="12.75" customHeight="1" x14ac:dyDescent="0.2">
      <c r="A48" s="49" t="s">
        <v>34</v>
      </c>
      <c r="B48" s="50" t="s">
        <v>35</v>
      </c>
      <c r="C48" s="51">
        <f>SUM(C49:C52)</f>
        <v>738</v>
      </c>
      <c r="D48" s="51">
        <f>SUM(D49:D52)</f>
        <v>738</v>
      </c>
      <c r="E48" s="51">
        <f>SUM(E49:E52)</f>
        <v>738</v>
      </c>
      <c r="H48" s="9"/>
    </row>
    <row r="49" spans="1:8" x14ac:dyDescent="0.2">
      <c r="A49" s="12">
        <v>31</v>
      </c>
      <c r="B49" s="37" t="s">
        <v>75</v>
      </c>
      <c r="C49" s="14"/>
      <c r="D49" s="17"/>
      <c r="E49" s="14"/>
    </row>
    <row r="50" spans="1:8" x14ac:dyDescent="0.2">
      <c r="A50" s="12">
        <v>32</v>
      </c>
      <c r="B50" s="37" t="s">
        <v>72</v>
      </c>
      <c r="C50" s="14">
        <v>338</v>
      </c>
      <c r="D50" s="14">
        <v>338</v>
      </c>
      <c r="E50" s="14">
        <v>338</v>
      </c>
    </row>
    <row r="51" spans="1:8" ht="12.75" customHeight="1" x14ac:dyDescent="0.2">
      <c r="A51" s="12">
        <v>42</v>
      </c>
      <c r="B51" s="37" t="s">
        <v>74</v>
      </c>
      <c r="C51" s="14">
        <v>400</v>
      </c>
      <c r="D51" s="14">
        <v>400</v>
      </c>
      <c r="E51" s="14">
        <v>400</v>
      </c>
    </row>
    <row r="52" spans="1:8" x14ac:dyDescent="0.2">
      <c r="A52" s="12">
        <v>92</v>
      </c>
      <c r="B52" s="13" t="s">
        <v>76</v>
      </c>
      <c r="C52" s="14"/>
      <c r="D52" s="17"/>
      <c r="E52" s="14"/>
    </row>
    <row r="53" spans="1:8" s="2" customFormat="1" ht="15.75" customHeight="1" x14ac:dyDescent="0.2">
      <c r="A53" s="49" t="s">
        <v>13</v>
      </c>
      <c r="B53" s="50" t="s">
        <v>14</v>
      </c>
      <c r="C53" s="51">
        <f>SUM(C54:C57)</f>
        <v>0</v>
      </c>
      <c r="D53" s="51">
        <f>SUM(D54:D57)</f>
        <v>0</v>
      </c>
      <c r="E53" s="51">
        <f>SUM(E54:E57)</f>
        <v>0</v>
      </c>
      <c r="H53" s="9"/>
    </row>
    <row r="54" spans="1:8" ht="15.75" customHeight="1" x14ac:dyDescent="0.2">
      <c r="A54" s="12">
        <v>31</v>
      </c>
      <c r="B54" s="37" t="s">
        <v>75</v>
      </c>
      <c r="C54" s="14"/>
      <c r="D54" s="17"/>
      <c r="E54" s="14"/>
    </row>
    <row r="55" spans="1:8" ht="15.75" customHeight="1" x14ac:dyDescent="0.2">
      <c r="A55" s="12">
        <v>32</v>
      </c>
      <c r="B55" s="37" t="s">
        <v>72</v>
      </c>
      <c r="C55" s="14"/>
      <c r="D55" s="17"/>
      <c r="E55" s="14"/>
    </row>
    <row r="56" spans="1:8" ht="15.75" customHeight="1" x14ac:dyDescent="0.2">
      <c r="A56" s="12">
        <v>42</v>
      </c>
      <c r="B56" s="37" t="s">
        <v>74</v>
      </c>
      <c r="C56" s="14"/>
      <c r="D56" s="17"/>
      <c r="E56" s="14"/>
    </row>
    <row r="57" spans="1:8" ht="15.75" customHeight="1" x14ac:dyDescent="0.2">
      <c r="A57" s="12">
        <v>92</v>
      </c>
      <c r="B57" s="13" t="s">
        <v>76</v>
      </c>
      <c r="C57" s="14"/>
      <c r="D57" s="17"/>
      <c r="E57" s="14"/>
    </row>
    <row r="58" spans="1:8" s="2" customFormat="1" ht="16.5" customHeight="1" x14ac:dyDescent="0.2">
      <c r="A58" s="49" t="s">
        <v>36</v>
      </c>
      <c r="B58" s="50" t="s">
        <v>37</v>
      </c>
      <c r="C58" s="51">
        <f>SUM(C59:C61)</f>
        <v>1000</v>
      </c>
      <c r="D58" s="51">
        <f>SUM(D59:D61)</f>
        <v>700</v>
      </c>
      <c r="E58" s="51">
        <f>SUM(E59:E61)</f>
        <v>700</v>
      </c>
      <c r="H58" s="9"/>
    </row>
    <row r="59" spans="1:8" x14ac:dyDescent="0.2">
      <c r="A59" s="12">
        <v>32</v>
      </c>
      <c r="B59" s="37" t="s">
        <v>72</v>
      </c>
      <c r="C59" s="14">
        <v>700</v>
      </c>
      <c r="D59" s="14">
        <v>700</v>
      </c>
      <c r="E59" s="14">
        <v>700</v>
      </c>
    </row>
    <row r="60" spans="1:8" ht="12.75" customHeight="1" x14ac:dyDescent="0.2">
      <c r="A60" s="12">
        <v>42</v>
      </c>
      <c r="B60" s="37" t="s">
        <v>74</v>
      </c>
      <c r="C60" s="14"/>
      <c r="D60" s="17"/>
      <c r="E60" s="14"/>
    </row>
    <row r="61" spans="1:8" x14ac:dyDescent="0.2">
      <c r="A61" s="12">
        <v>92</v>
      </c>
      <c r="B61" s="13" t="s">
        <v>76</v>
      </c>
      <c r="C61" s="14">
        <v>300</v>
      </c>
      <c r="D61" s="14"/>
      <c r="E61" s="14"/>
    </row>
    <row r="62" spans="1:8" s="2" customFormat="1" ht="24.75" customHeight="1" x14ac:dyDescent="0.2">
      <c r="A62" s="40" t="s">
        <v>38</v>
      </c>
      <c r="B62" s="45" t="s">
        <v>39</v>
      </c>
      <c r="C62" s="41">
        <f>SUM(C63+C65+C68)</f>
        <v>0</v>
      </c>
      <c r="D62" s="41">
        <f>SUM(D63+D65+D68)</f>
        <v>0</v>
      </c>
      <c r="E62" s="41">
        <f>SUM(E63+E65+E68)</f>
        <v>0</v>
      </c>
      <c r="H62" s="9"/>
    </row>
    <row r="63" spans="1:8" s="2" customFormat="1" x14ac:dyDescent="0.2">
      <c r="A63" s="49" t="s">
        <v>3</v>
      </c>
      <c r="B63" s="50" t="s">
        <v>4</v>
      </c>
      <c r="C63" s="51">
        <f>SUM(C64)</f>
        <v>0</v>
      </c>
      <c r="D63" s="51">
        <f>SUM(D64)</f>
        <v>0</v>
      </c>
      <c r="E63" s="51">
        <f>SUM(E64)</f>
        <v>0</v>
      </c>
      <c r="H63" s="9"/>
    </row>
    <row r="64" spans="1:8" x14ac:dyDescent="0.2">
      <c r="A64" s="12">
        <v>32</v>
      </c>
      <c r="B64" s="37" t="s">
        <v>72</v>
      </c>
      <c r="C64" s="14"/>
      <c r="D64" s="17"/>
      <c r="E64" s="14"/>
    </row>
    <row r="65" spans="1:8" s="2" customFormat="1" x14ac:dyDescent="0.2">
      <c r="A65" s="49" t="s">
        <v>5</v>
      </c>
      <c r="B65" s="50" t="s">
        <v>6</v>
      </c>
      <c r="C65" s="51">
        <f>SUM(C66:C67)</f>
        <v>0</v>
      </c>
      <c r="D65" s="51">
        <f>SUM(D66:D67)</f>
        <v>0</v>
      </c>
      <c r="E65" s="51">
        <f>SUM(E66:E67)</f>
        <v>0</v>
      </c>
      <c r="H65" s="9"/>
    </row>
    <row r="66" spans="1:8" x14ac:dyDescent="0.2">
      <c r="A66" s="12">
        <v>32</v>
      </c>
      <c r="B66" s="37" t="s">
        <v>72</v>
      </c>
      <c r="C66" s="14"/>
      <c r="D66" s="17"/>
      <c r="E66" s="14"/>
    </row>
    <row r="67" spans="1:8" x14ac:dyDescent="0.2">
      <c r="A67" s="12">
        <v>92</v>
      </c>
      <c r="B67" s="13" t="s">
        <v>76</v>
      </c>
      <c r="C67" s="14"/>
      <c r="D67" s="17"/>
      <c r="E67" s="14"/>
    </row>
    <row r="68" spans="1:8" x14ac:dyDescent="0.2">
      <c r="A68" s="49" t="s">
        <v>13</v>
      </c>
      <c r="B68" s="50" t="s">
        <v>14</v>
      </c>
      <c r="C68" s="51">
        <f>SUM(C69)</f>
        <v>0</v>
      </c>
      <c r="D68" s="51">
        <f>SUM(D69)</f>
        <v>0</v>
      </c>
      <c r="E68" s="51">
        <f>SUM(E69)</f>
        <v>0</v>
      </c>
    </row>
    <row r="69" spans="1:8" x14ac:dyDescent="0.2">
      <c r="A69" s="12"/>
      <c r="B69" s="37"/>
      <c r="C69" s="14"/>
      <c r="D69" s="17"/>
      <c r="E69" s="14"/>
    </row>
    <row r="70" spans="1:8" s="2" customFormat="1" ht="24" customHeight="1" x14ac:dyDescent="0.2">
      <c r="A70" s="40" t="s">
        <v>40</v>
      </c>
      <c r="B70" s="45" t="s">
        <v>70</v>
      </c>
      <c r="C70" s="41">
        <f>SUM(C71)</f>
        <v>6060</v>
      </c>
      <c r="D70" s="41">
        <f>SUM(D71)</f>
        <v>6060</v>
      </c>
      <c r="E70" s="41">
        <f>SUM(E71)</f>
        <v>6060</v>
      </c>
      <c r="H70" s="9"/>
    </row>
    <row r="71" spans="1:8" s="2" customFormat="1" x14ac:dyDescent="0.2">
      <c r="A71" s="49" t="s">
        <v>3</v>
      </c>
      <c r="B71" s="50" t="s">
        <v>4</v>
      </c>
      <c r="C71" s="51">
        <f>SUM(C72:C73)</f>
        <v>6060</v>
      </c>
      <c r="D71" s="51">
        <f>SUM(D72:D73)</f>
        <v>6060</v>
      </c>
      <c r="E71" s="51">
        <f>SUM(E72:E73)</f>
        <v>6060</v>
      </c>
      <c r="H71" s="9"/>
    </row>
    <row r="72" spans="1:8" x14ac:dyDescent="0.2">
      <c r="A72" s="12">
        <v>31</v>
      </c>
      <c r="B72" s="37" t="s">
        <v>75</v>
      </c>
      <c r="C72" s="14">
        <v>5707</v>
      </c>
      <c r="D72" s="14">
        <v>5707</v>
      </c>
      <c r="E72" s="14">
        <v>5707</v>
      </c>
    </row>
    <row r="73" spans="1:8" x14ac:dyDescent="0.2">
      <c r="A73" s="12">
        <v>32</v>
      </c>
      <c r="B73" s="37" t="s">
        <v>72</v>
      </c>
      <c r="C73" s="14">
        <v>353</v>
      </c>
      <c r="D73" s="14">
        <v>353</v>
      </c>
      <c r="E73" s="14">
        <v>353</v>
      </c>
    </row>
    <row r="74" spans="1:8" s="2" customFormat="1" ht="24" customHeight="1" x14ac:dyDescent="0.2">
      <c r="A74" s="40" t="s">
        <v>41</v>
      </c>
      <c r="B74" s="45" t="s">
        <v>93</v>
      </c>
      <c r="C74" s="41">
        <f>SUM(C75+C77+C80+C83+C86)</f>
        <v>400</v>
      </c>
      <c r="D74" s="41">
        <f>SUM(D75+D77+D80+D83+D86)</f>
        <v>400</v>
      </c>
      <c r="E74" s="41">
        <f>SUM(E75+E77+E80+E83+E86)</f>
        <v>400</v>
      </c>
      <c r="H74" s="9"/>
    </row>
    <row r="75" spans="1:8" s="2" customFormat="1" ht="12.75" customHeight="1" x14ac:dyDescent="0.2">
      <c r="A75" s="49" t="s">
        <v>3</v>
      </c>
      <c r="B75" s="50" t="s">
        <v>63</v>
      </c>
      <c r="C75" s="51">
        <f>SUM(C76)</f>
        <v>400</v>
      </c>
      <c r="D75" s="51">
        <f>SUM(D76)</f>
        <v>400</v>
      </c>
      <c r="E75" s="51">
        <f>SUM(E76)</f>
        <v>400</v>
      </c>
      <c r="H75" s="9"/>
    </row>
    <row r="76" spans="1:8" x14ac:dyDescent="0.2">
      <c r="A76" s="12">
        <v>32</v>
      </c>
      <c r="B76" s="37" t="s">
        <v>72</v>
      </c>
      <c r="C76" s="14">
        <v>400</v>
      </c>
      <c r="D76" s="14">
        <v>400</v>
      </c>
      <c r="E76" s="14">
        <v>400</v>
      </c>
    </row>
    <row r="77" spans="1:8" s="2" customFormat="1" x14ac:dyDescent="0.2">
      <c r="A77" s="49" t="s">
        <v>5</v>
      </c>
      <c r="B77" s="50" t="s">
        <v>6</v>
      </c>
      <c r="C77" s="51">
        <f>SUM(C78:C79)</f>
        <v>0</v>
      </c>
      <c r="D77" s="51">
        <f>SUM(D78:D79)</f>
        <v>0</v>
      </c>
      <c r="E77" s="51">
        <f>SUM(E78:E79)</f>
        <v>0</v>
      </c>
      <c r="H77" s="9"/>
    </row>
    <row r="78" spans="1:8" x14ac:dyDescent="0.2">
      <c r="A78" s="12">
        <v>32</v>
      </c>
      <c r="B78" s="37" t="s">
        <v>72</v>
      </c>
      <c r="C78" s="14"/>
      <c r="D78" s="38"/>
      <c r="E78" s="46"/>
    </row>
    <row r="79" spans="1:8" x14ac:dyDescent="0.2">
      <c r="A79" s="12">
        <v>92</v>
      </c>
      <c r="B79" s="37" t="s">
        <v>76</v>
      </c>
      <c r="C79" s="14"/>
      <c r="D79" s="38"/>
      <c r="E79" s="46"/>
    </row>
    <row r="80" spans="1:8" x14ac:dyDescent="0.2">
      <c r="A80" s="49" t="s">
        <v>8</v>
      </c>
      <c r="B80" s="50" t="s">
        <v>9</v>
      </c>
      <c r="C80" s="51">
        <f>SUM(C81:C82)</f>
        <v>0</v>
      </c>
      <c r="D80" s="51">
        <f>SUM(D81:D82)</f>
        <v>0</v>
      </c>
      <c r="E80" s="51">
        <f>SUM(E81:E82)</f>
        <v>0</v>
      </c>
    </row>
    <row r="81" spans="1:8" x14ac:dyDescent="0.2">
      <c r="A81" s="12">
        <v>32</v>
      </c>
      <c r="B81" s="37" t="s">
        <v>72</v>
      </c>
      <c r="C81" s="14"/>
      <c r="D81" s="38"/>
      <c r="E81" s="46"/>
    </row>
    <row r="82" spans="1:8" x14ac:dyDescent="0.2">
      <c r="A82" s="12">
        <v>92</v>
      </c>
      <c r="B82" s="37" t="s">
        <v>76</v>
      </c>
      <c r="C82" s="14"/>
      <c r="D82" s="38"/>
      <c r="E82" s="46"/>
    </row>
    <row r="83" spans="1:8" ht="19.5" x14ac:dyDescent="0.2">
      <c r="A83" s="49" t="s">
        <v>17</v>
      </c>
      <c r="B83" s="50" t="s">
        <v>18</v>
      </c>
      <c r="C83" s="51">
        <f>SUM(C84:C85)</f>
        <v>0</v>
      </c>
      <c r="D83" s="51">
        <f>SUM(D84:D85)</f>
        <v>0</v>
      </c>
      <c r="E83" s="51">
        <f>SUM(E84:E85)</f>
        <v>0</v>
      </c>
    </row>
    <row r="84" spans="1:8" x14ac:dyDescent="0.2">
      <c r="A84" s="12">
        <v>32</v>
      </c>
      <c r="B84" s="37" t="s">
        <v>72</v>
      </c>
      <c r="C84" s="14"/>
      <c r="D84" s="38"/>
      <c r="E84" s="46"/>
    </row>
    <row r="85" spans="1:8" x14ac:dyDescent="0.2">
      <c r="A85" s="12">
        <v>92</v>
      </c>
      <c r="B85" s="13" t="s">
        <v>76</v>
      </c>
      <c r="C85" s="14"/>
      <c r="D85" s="38"/>
      <c r="E85" s="46"/>
    </row>
    <row r="86" spans="1:8" x14ac:dyDescent="0.2">
      <c r="A86" s="49" t="s">
        <v>36</v>
      </c>
      <c r="B86" s="50" t="s">
        <v>37</v>
      </c>
      <c r="C86" s="51">
        <f>SUM(C87:C89)</f>
        <v>0</v>
      </c>
      <c r="D86" s="51">
        <f>SUM(D87:D89)</f>
        <v>0</v>
      </c>
      <c r="E86" s="51">
        <f>SUM(E87:E89)</f>
        <v>0</v>
      </c>
    </row>
    <row r="87" spans="1:8" x14ac:dyDescent="0.2">
      <c r="A87" s="12">
        <v>32</v>
      </c>
      <c r="B87" s="37" t="s">
        <v>72</v>
      </c>
      <c r="C87" s="14"/>
      <c r="D87" s="17"/>
      <c r="E87" s="14"/>
    </row>
    <row r="88" spans="1:8" ht="22.5" x14ac:dyDescent="0.2">
      <c r="A88" s="12">
        <v>42</v>
      </c>
      <c r="B88" s="37" t="s">
        <v>74</v>
      </c>
      <c r="C88" s="14"/>
      <c r="D88" s="17"/>
      <c r="E88" s="14"/>
    </row>
    <row r="89" spans="1:8" x14ac:dyDescent="0.2">
      <c r="A89" s="12">
        <v>92</v>
      </c>
      <c r="B89" s="13" t="s">
        <v>76</v>
      </c>
      <c r="C89" s="14"/>
      <c r="D89" s="17"/>
      <c r="E89" s="14"/>
    </row>
    <row r="90" spans="1:8" s="2" customFormat="1" ht="23.25" customHeight="1" x14ac:dyDescent="0.2">
      <c r="A90" s="40" t="s">
        <v>42</v>
      </c>
      <c r="B90" s="45" t="s">
        <v>43</v>
      </c>
      <c r="C90" s="41">
        <f>SUM(C91+C95)</f>
        <v>26800</v>
      </c>
      <c r="D90" s="41">
        <f>SUM(D91+D95)</f>
        <v>26800</v>
      </c>
      <c r="E90" s="41">
        <f>SUM(E91+E95)</f>
        <v>26800</v>
      </c>
      <c r="H90" s="9"/>
    </row>
    <row r="91" spans="1:8" s="2" customFormat="1" ht="18" customHeight="1" x14ac:dyDescent="0.2">
      <c r="A91" s="49" t="s">
        <v>15</v>
      </c>
      <c r="B91" s="50" t="s">
        <v>16</v>
      </c>
      <c r="C91" s="51">
        <f>SUM(C92:C94)</f>
        <v>26800</v>
      </c>
      <c r="D91" s="51">
        <f>SUM(D92:D94)</f>
        <v>26800</v>
      </c>
      <c r="E91" s="51">
        <f>SUM(E92:E94)</f>
        <v>26800</v>
      </c>
      <c r="H91" s="9"/>
    </row>
    <row r="92" spans="1:8" x14ac:dyDescent="0.2">
      <c r="A92" s="12">
        <v>32</v>
      </c>
      <c r="B92" s="37" t="s">
        <v>72</v>
      </c>
      <c r="C92" s="14"/>
      <c r="D92" s="17"/>
      <c r="E92" s="14"/>
    </row>
    <row r="93" spans="1:8" s="2" customFormat="1" ht="12.75" customHeight="1" x14ac:dyDescent="0.2">
      <c r="A93" s="70">
        <v>37</v>
      </c>
      <c r="B93" s="37" t="s">
        <v>98</v>
      </c>
      <c r="C93" s="14">
        <v>16100</v>
      </c>
      <c r="D93" s="14">
        <v>16100</v>
      </c>
      <c r="E93" s="14">
        <v>16100</v>
      </c>
      <c r="H93" s="9"/>
    </row>
    <row r="94" spans="1:8" ht="12.75" customHeight="1" x14ac:dyDescent="0.2">
      <c r="A94" s="12">
        <v>42</v>
      </c>
      <c r="B94" s="37" t="s">
        <v>74</v>
      </c>
      <c r="C94" s="14">
        <v>10700</v>
      </c>
      <c r="D94" s="14">
        <v>10700</v>
      </c>
      <c r="E94" s="14">
        <v>10700</v>
      </c>
    </row>
    <row r="95" spans="1:8" ht="12.75" customHeight="1" x14ac:dyDescent="0.2">
      <c r="A95" s="49" t="s">
        <v>13</v>
      </c>
      <c r="B95" s="50" t="s">
        <v>14</v>
      </c>
      <c r="C95" s="51">
        <f>SUM(C96)</f>
        <v>0</v>
      </c>
      <c r="D95" s="51">
        <f>SUM(D96)</f>
        <v>0</v>
      </c>
      <c r="E95" s="51">
        <f>SUM(E96)</f>
        <v>0</v>
      </c>
    </row>
    <row r="96" spans="1:8" ht="12.75" customHeight="1" x14ac:dyDescent="0.2">
      <c r="A96" s="12"/>
      <c r="B96" s="37"/>
      <c r="C96" s="14"/>
      <c r="D96" s="17"/>
      <c r="E96" s="14"/>
    </row>
    <row r="97" spans="1:9" ht="26.25" customHeight="1" x14ac:dyDescent="0.2">
      <c r="A97" s="40" t="s">
        <v>44</v>
      </c>
      <c r="B97" s="45" t="s">
        <v>88</v>
      </c>
      <c r="C97" s="41">
        <f t="shared" ref="C97:E98" si="1">SUM(C98)</f>
        <v>1000</v>
      </c>
      <c r="D97" s="41">
        <f t="shared" si="1"/>
        <v>1000</v>
      </c>
      <c r="E97" s="41">
        <f t="shared" si="1"/>
        <v>1000</v>
      </c>
    </row>
    <row r="98" spans="1:9" s="2" customFormat="1" ht="12.75" customHeight="1" x14ac:dyDescent="0.2">
      <c r="A98" s="49" t="s">
        <v>8</v>
      </c>
      <c r="B98" s="50" t="s">
        <v>9</v>
      </c>
      <c r="C98" s="51">
        <f t="shared" si="1"/>
        <v>1000</v>
      </c>
      <c r="D98" s="51">
        <f t="shared" si="1"/>
        <v>1000</v>
      </c>
      <c r="E98" s="51">
        <f t="shared" si="1"/>
        <v>1000</v>
      </c>
      <c r="H98" s="9"/>
    </row>
    <row r="99" spans="1:9" x14ac:dyDescent="0.2">
      <c r="A99" s="12">
        <v>32</v>
      </c>
      <c r="B99" s="37" t="s">
        <v>72</v>
      </c>
      <c r="C99" s="14">
        <v>1000</v>
      </c>
      <c r="D99" s="14">
        <v>1000</v>
      </c>
      <c r="E99" s="14">
        <v>1000</v>
      </c>
    </row>
    <row r="100" spans="1:9" s="2" customFormat="1" ht="27.75" customHeight="1" x14ac:dyDescent="0.2">
      <c r="A100" s="45" t="s">
        <v>45</v>
      </c>
      <c r="B100" s="45" t="s">
        <v>46</v>
      </c>
      <c r="C100" s="41">
        <f t="shared" ref="C100:E101" si="2">SUM(C101)</f>
        <v>454</v>
      </c>
      <c r="D100" s="41">
        <f t="shared" si="2"/>
        <v>454</v>
      </c>
      <c r="E100" s="41">
        <f t="shared" si="2"/>
        <v>454</v>
      </c>
      <c r="F100" s="65"/>
      <c r="H100" s="9"/>
    </row>
    <row r="101" spans="1:9" s="2" customFormat="1" x14ac:dyDescent="0.2">
      <c r="A101" s="49" t="s">
        <v>3</v>
      </c>
      <c r="B101" s="50" t="s">
        <v>4</v>
      </c>
      <c r="C101" s="51">
        <f t="shared" si="2"/>
        <v>454</v>
      </c>
      <c r="D101" s="51">
        <f t="shared" si="2"/>
        <v>454</v>
      </c>
      <c r="E101" s="51">
        <f t="shared" si="2"/>
        <v>454</v>
      </c>
      <c r="H101" s="9"/>
    </row>
    <row r="102" spans="1:9" x14ac:dyDescent="0.2">
      <c r="A102" s="12">
        <v>32</v>
      </c>
      <c r="B102" s="37" t="s">
        <v>72</v>
      </c>
      <c r="C102" s="14">
        <v>454</v>
      </c>
      <c r="D102" s="14">
        <v>454</v>
      </c>
      <c r="E102" s="14">
        <v>454</v>
      </c>
    </row>
    <row r="103" spans="1:9" ht="24" customHeight="1" x14ac:dyDescent="0.2">
      <c r="A103" s="40" t="s">
        <v>47</v>
      </c>
      <c r="B103" s="45" t="s">
        <v>48</v>
      </c>
      <c r="C103" s="41">
        <f t="shared" ref="C103:E104" si="3">SUM(C104)</f>
        <v>400</v>
      </c>
      <c r="D103" s="41">
        <f t="shared" si="3"/>
        <v>400</v>
      </c>
      <c r="E103" s="41">
        <f t="shared" si="3"/>
        <v>400</v>
      </c>
    </row>
    <row r="104" spans="1:9" s="2" customFormat="1" ht="12.75" customHeight="1" x14ac:dyDescent="0.2">
      <c r="A104" s="49" t="s">
        <v>3</v>
      </c>
      <c r="B104" s="50" t="s">
        <v>66</v>
      </c>
      <c r="C104" s="51">
        <f t="shared" si="3"/>
        <v>400</v>
      </c>
      <c r="D104" s="51">
        <f t="shared" si="3"/>
        <v>400</v>
      </c>
      <c r="E104" s="51">
        <f t="shared" si="3"/>
        <v>400</v>
      </c>
      <c r="H104" s="9"/>
      <c r="I104" s="39"/>
    </row>
    <row r="105" spans="1:9" x14ac:dyDescent="0.2">
      <c r="A105" s="12">
        <v>32</v>
      </c>
      <c r="B105" s="37" t="s">
        <v>72</v>
      </c>
      <c r="C105" s="14">
        <v>400</v>
      </c>
      <c r="D105" s="14">
        <v>400</v>
      </c>
      <c r="E105" s="14">
        <v>400</v>
      </c>
      <c r="I105" s="10"/>
    </row>
    <row r="106" spans="1:9" ht="24.75" customHeight="1" x14ac:dyDescent="0.2">
      <c r="A106" s="42" t="s">
        <v>49</v>
      </c>
      <c r="B106" s="59" t="s">
        <v>50</v>
      </c>
      <c r="C106" s="43">
        <f t="shared" ref="C106:E107" si="4">SUM(C107)</f>
        <v>0</v>
      </c>
      <c r="D106" s="43">
        <f t="shared" si="4"/>
        <v>0</v>
      </c>
      <c r="E106" s="43">
        <f t="shared" si="4"/>
        <v>0</v>
      </c>
    </row>
    <row r="107" spans="1:9" s="2" customFormat="1" ht="18" customHeight="1" x14ac:dyDescent="0.2">
      <c r="A107" s="49" t="s">
        <v>3</v>
      </c>
      <c r="B107" s="56" t="s">
        <v>64</v>
      </c>
      <c r="C107" s="51">
        <f t="shared" si="4"/>
        <v>0</v>
      </c>
      <c r="D107" s="51">
        <f t="shared" si="4"/>
        <v>0</v>
      </c>
      <c r="E107" s="51">
        <f t="shared" si="4"/>
        <v>0</v>
      </c>
      <c r="H107" s="9"/>
    </row>
    <row r="108" spans="1:9" s="2" customFormat="1" ht="12.75" customHeight="1" x14ac:dyDescent="0.2">
      <c r="A108" s="12">
        <v>32</v>
      </c>
      <c r="B108" s="37" t="s">
        <v>72</v>
      </c>
      <c r="C108" s="14"/>
      <c r="D108" s="17"/>
      <c r="E108" s="14"/>
      <c r="H108" s="9"/>
    </row>
    <row r="109" spans="1:9" ht="27.75" customHeight="1" x14ac:dyDescent="0.2">
      <c r="A109" s="42" t="s">
        <v>51</v>
      </c>
      <c r="B109" s="59" t="s">
        <v>52</v>
      </c>
      <c r="C109" s="43">
        <f>SUM(C110)</f>
        <v>1494</v>
      </c>
      <c r="D109" s="43">
        <f>SUM(D110)</f>
        <v>1494</v>
      </c>
      <c r="E109" s="43">
        <f>SUM(E110)</f>
        <v>1494</v>
      </c>
    </row>
    <row r="110" spans="1:9" s="2" customFormat="1" x14ac:dyDescent="0.2">
      <c r="A110" s="49" t="s">
        <v>3</v>
      </c>
      <c r="B110" s="50" t="s">
        <v>4</v>
      </c>
      <c r="C110" s="51">
        <f>SUM(C111:C112)</f>
        <v>1494</v>
      </c>
      <c r="D110" s="51">
        <f>SUM(D111:D112)</f>
        <v>1494</v>
      </c>
      <c r="E110" s="51">
        <f>SUM(E111:E112)</f>
        <v>1494</v>
      </c>
      <c r="H110" s="9"/>
    </row>
    <row r="111" spans="1:9" x14ac:dyDescent="0.2">
      <c r="A111" s="12">
        <v>31</v>
      </c>
      <c r="B111" s="37" t="s">
        <v>75</v>
      </c>
      <c r="C111" s="14"/>
      <c r="D111" s="17"/>
      <c r="E111" s="14"/>
    </row>
    <row r="112" spans="1:9" x14ac:dyDescent="0.2">
      <c r="A112" s="12">
        <v>32</v>
      </c>
      <c r="B112" s="37" t="s">
        <v>72</v>
      </c>
      <c r="C112" s="14">
        <v>1494</v>
      </c>
      <c r="D112" s="14">
        <v>1494</v>
      </c>
      <c r="E112" s="14">
        <v>1494</v>
      </c>
    </row>
    <row r="113" spans="1:11" ht="26.25" customHeight="1" x14ac:dyDescent="0.2">
      <c r="A113" s="42" t="s">
        <v>53</v>
      </c>
      <c r="B113" s="59" t="s">
        <v>94</v>
      </c>
      <c r="C113" s="43">
        <f>SUM(C114+C120)</f>
        <v>0</v>
      </c>
      <c r="D113" s="43">
        <f>SUM(D114+D120)</f>
        <v>0</v>
      </c>
      <c r="E113" s="43">
        <f>SUM(E114+E120)</f>
        <v>0</v>
      </c>
    </row>
    <row r="114" spans="1:11" s="2" customFormat="1" ht="23.25" customHeight="1" x14ac:dyDescent="0.2">
      <c r="A114" s="49" t="s">
        <v>19</v>
      </c>
      <c r="B114" s="50" t="s">
        <v>20</v>
      </c>
      <c r="C114" s="51">
        <f>SUM(C115:C119)</f>
        <v>0</v>
      </c>
      <c r="D114" s="51">
        <f>SUM(D115:D119)</f>
        <v>0</v>
      </c>
      <c r="E114" s="51">
        <f>SUM(E115:E119)</f>
        <v>0</v>
      </c>
      <c r="H114" s="9"/>
    </row>
    <row r="115" spans="1:11" ht="14.25" customHeight="1" x14ac:dyDescent="0.2">
      <c r="A115" s="12">
        <v>32</v>
      </c>
      <c r="B115" s="37" t="s">
        <v>72</v>
      </c>
      <c r="C115" s="14"/>
      <c r="D115" s="17"/>
      <c r="E115" s="14"/>
    </row>
    <row r="116" spans="1:11" x14ac:dyDescent="0.2">
      <c r="A116" s="12">
        <v>34</v>
      </c>
      <c r="B116" s="37" t="s">
        <v>73</v>
      </c>
      <c r="C116" s="14"/>
      <c r="D116" s="17"/>
      <c r="E116" s="14"/>
    </row>
    <row r="117" spans="1:11" ht="12.75" customHeight="1" x14ac:dyDescent="0.2">
      <c r="A117" s="12">
        <v>42</v>
      </c>
      <c r="B117" s="37" t="s">
        <v>74</v>
      </c>
      <c r="C117" s="14"/>
      <c r="D117" s="17"/>
      <c r="E117" s="14"/>
    </row>
    <row r="118" spans="1:11" x14ac:dyDescent="0.2">
      <c r="A118" s="12">
        <v>92</v>
      </c>
      <c r="B118" s="13" t="s">
        <v>76</v>
      </c>
      <c r="C118" s="14"/>
      <c r="D118" s="17"/>
      <c r="E118" s="14"/>
      <c r="K118" s="6"/>
    </row>
    <row r="119" spans="1:11" x14ac:dyDescent="0.2">
      <c r="A119" s="18">
        <v>922</v>
      </c>
      <c r="B119" s="37" t="s">
        <v>69</v>
      </c>
      <c r="C119" s="46"/>
      <c r="D119" s="38"/>
      <c r="E119" s="46"/>
      <c r="K119" s="6"/>
    </row>
    <row r="120" spans="1:11" s="2" customFormat="1" ht="22.5" customHeight="1" x14ac:dyDescent="0.2">
      <c r="A120" s="49" t="s">
        <v>10</v>
      </c>
      <c r="B120" s="50" t="s">
        <v>11</v>
      </c>
      <c r="C120" s="51">
        <f>SUM(C121:C122)</f>
        <v>0</v>
      </c>
      <c r="D120" s="51">
        <f>SUM(D121:D122)</f>
        <v>0</v>
      </c>
      <c r="E120" s="51">
        <f>SUM(E121:E122)</f>
        <v>0</v>
      </c>
      <c r="H120" s="9"/>
      <c r="K120" s="9"/>
    </row>
    <row r="121" spans="1:11" ht="12.75" customHeight="1" x14ac:dyDescent="0.2">
      <c r="A121" s="12">
        <v>32</v>
      </c>
      <c r="B121" s="37" t="s">
        <v>72</v>
      </c>
      <c r="C121" s="14"/>
      <c r="D121" s="17"/>
      <c r="E121" s="14"/>
    </row>
    <row r="122" spans="1:11" x14ac:dyDescent="0.2">
      <c r="A122" s="12">
        <v>92</v>
      </c>
      <c r="B122" s="13" t="s">
        <v>76</v>
      </c>
      <c r="C122" s="14"/>
      <c r="D122" s="17"/>
      <c r="E122" s="14"/>
    </row>
    <row r="123" spans="1:11" ht="23.25" customHeight="1" x14ac:dyDescent="0.2">
      <c r="A123" s="42" t="s">
        <v>54</v>
      </c>
      <c r="B123" s="59" t="s">
        <v>97</v>
      </c>
      <c r="C123" s="43">
        <f>SUM(C124)</f>
        <v>35500</v>
      </c>
      <c r="D123" s="43">
        <f>SUM(D124)</f>
        <v>35500</v>
      </c>
      <c r="E123" s="43">
        <f>SUM(E124)</f>
        <v>35500</v>
      </c>
    </row>
    <row r="124" spans="1:11" s="2" customFormat="1" ht="14.25" customHeight="1" x14ac:dyDescent="0.2">
      <c r="A124" s="57" t="s">
        <v>3</v>
      </c>
      <c r="B124" s="58" t="s">
        <v>65</v>
      </c>
      <c r="C124" s="51">
        <f>SUM(C125:C127)</f>
        <v>35500</v>
      </c>
      <c r="D124" s="51">
        <f>SUM(D125:D127)</f>
        <v>35500</v>
      </c>
      <c r="E124" s="51">
        <f>SUM(E125:E127)</f>
        <v>35500</v>
      </c>
      <c r="H124" s="9"/>
    </row>
    <row r="125" spans="1:11" ht="12.75" customHeight="1" x14ac:dyDescent="0.2">
      <c r="A125" s="19">
        <v>31</v>
      </c>
      <c r="B125" s="37" t="s">
        <v>75</v>
      </c>
      <c r="C125" s="14">
        <v>34620</v>
      </c>
      <c r="D125" s="14">
        <v>34620</v>
      </c>
      <c r="E125" s="14">
        <v>34620</v>
      </c>
    </row>
    <row r="126" spans="1:11" x14ac:dyDescent="0.2">
      <c r="A126" s="12">
        <v>32</v>
      </c>
      <c r="B126" s="37" t="s">
        <v>72</v>
      </c>
      <c r="C126" s="14">
        <v>880</v>
      </c>
      <c r="D126" s="14">
        <v>880</v>
      </c>
      <c r="E126" s="14">
        <v>880</v>
      </c>
    </row>
    <row r="127" spans="1:11" x14ac:dyDescent="0.2">
      <c r="A127" s="12">
        <v>92</v>
      </c>
      <c r="B127" s="37" t="s">
        <v>76</v>
      </c>
      <c r="C127" s="14"/>
      <c r="D127" s="17"/>
      <c r="E127" s="14"/>
    </row>
    <row r="128" spans="1:11" s="1" customFormat="1" ht="23.25" customHeight="1" x14ac:dyDescent="0.2">
      <c r="A128" s="3" t="s">
        <v>55</v>
      </c>
      <c r="B128" s="44" t="s">
        <v>56</v>
      </c>
      <c r="C128" s="4">
        <f>SUM(C129+C151)</f>
        <v>9300</v>
      </c>
      <c r="D128" s="4">
        <f>SUM(D129+D151)</f>
        <v>7900</v>
      </c>
      <c r="E128" s="4">
        <f>SUM(E129+E151)</f>
        <v>7900</v>
      </c>
      <c r="H128" s="8"/>
    </row>
    <row r="129" spans="1:8" s="1" customFormat="1" ht="23.25" customHeight="1" x14ac:dyDescent="0.2">
      <c r="A129" s="42" t="s">
        <v>95</v>
      </c>
      <c r="B129" s="59" t="s">
        <v>96</v>
      </c>
      <c r="C129" s="43">
        <f>SUM(C130+C133+C136+C139+C142+C145+C148)</f>
        <v>7300</v>
      </c>
      <c r="D129" s="43">
        <f>SUM(D130+D133+D136+D139+D142+D145+D148)</f>
        <v>5900</v>
      </c>
      <c r="E129" s="43">
        <f>SUM(E130+E133+E136+E139+E142+E145+E148)</f>
        <v>5900</v>
      </c>
      <c r="H129" s="8"/>
    </row>
    <row r="130" spans="1:8" s="1" customFormat="1" ht="15.75" customHeight="1" x14ac:dyDescent="0.2">
      <c r="A130" s="49" t="s">
        <v>5</v>
      </c>
      <c r="B130" s="50" t="s">
        <v>6</v>
      </c>
      <c r="C130" s="51">
        <f>SUM(C131:C132)</f>
        <v>6800</v>
      </c>
      <c r="D130" s="51">
        <f>SUM(D131:D132)</f>
        <v>5900</v>
      </c>
      <c r="E130" s="51">
        <f>SUM(E131:E132)</f>
        <v>5900</v>
      </c>
      <c r="H130" s="8"/>
    </row>
    <row r="131" spans="1:8" s="75" customFormat="1" ht="12.75" customHeight="1" x14ac:dyDescent="0.2">
      <c r="A131" s="71">
        <v>42</v>
      </c>
      <c r="B131" s="72" t="s">
        <v>74</v>
      </c>
      <c r="C131" s="73">
        <v>5900</v>
      </c>
      <c r="D131" s="73">
        <v>5900</v>
      </c>
      <c r="E131" s="73">
        <v>5900</v>
      </c>
      <c r="H131" s="76"/>
    </row>
    <row r="132" spans="1:8" s="75" customFormat="1" ht="15.75" customHeight="1" x14ac:dyDescent="0.2">
      <c r="A132" s="71">
        <v>92</v>
      </c>
      <c r="B132" s="77" t="s">
        <v>76</v>
      </c>
      <c r="C132" s="73">
        <v>900</v>
      </c>
      <c r="D132" s="73"/>
      <c r="E132" s="73"/>
      <c r="H132" s="76"/>
    </row>
    <row r="133" spans="1:8" s="75" customFormat="1" ht="15.75" customHeight="1" x14ac:dyDescent="0.2">
      <c r="A133" s="78" t="s">
        <v>8</v>
      </c>
      <c r="B133" s="79" t="s">
        <v>9</v>
      </c>
      <c r="C133" s="80">
        <f>SUM(C134:C135)</f>
        <v>0</v>
      </c>
      <c r="D133" s="80">
        <f>SUM(D134:D135)</f>
        <v>0</v>
      </c>
      <c r="E133" s="80">
        <f>SUM(E134:E135)</f>
        <v>0</v>
      </c>
      <c r="H133" s="76"/>
    </row>
    <row r="134" spans="1:8" s="75" customFormat="1" ht="15.75" customHeight="1" x14ac:dyDescent="0.2">
      <c r="A134" s="71">
        <v>42</v>
      </c>
      <c r="B134" s="72" t="s">
        <v>74</v>
      </c>
      <c r="C134" s="73"/>
      <c r="D134" s="74"/>
      <c r="E134" s="73"/>
      <c r="H134" s="76"/>
    </row>
    <row r="135" spans="1:8" s="75" customFormat="1" ht="15.75" customHeight="1" x14ac:dyDescent="0.2">
      <c r="A135" s="71">
        <v>92</v>
      </c>
      <c r="B135" s="77" t="s">
        <v>76</v>
      </c>
      <c r="C135" s="73"/>
      <c r="D135" s="74"/>
      <c r="E135" s="73"/>
      <c r="H135" s="76"/>
    </row>
    <row r="136" spans="1:8" s="75" customFormat="1" ht="15.75" customHeight="1" x14ac:dyDescent="0.2">
      <c r="A136" s="78" t="s">
        <v>15</v>
      </c>
      <c r="B136" s="79" t="s">
        <v>16</v>
      </c>
      <c r="C136" s="80">
        <f>SUM(C137:C138)</f>
        <v>500</v>
      </c>
      <c r="D136" s="80">
        <f>SUM(D137:D138)</f>
        <v>0</v>
      </c>
      <c r="E136" s="80">
        <f>SUM(E137:E138)</f>
        <v>0</v>
      </c>
      <c r="H136" s="76"/>
    </row>
    <row r="137" spans="1:8" s="75" customFormat="1" ht="15.75" customHeight="1" x14ac:dyDescent="0.2">
      <c r="A137" s="71">
        <v>42</v>
      </c>
      <c r="B137" s="72" t="s">
        <v>74</v>
      </c>
      <c r="C137" s="73"/>
      <c r="D137" s="73"/>
      <c r="E137" s="73"/>
      <c r="H137" s="76"/>
    </row>
    <row r="138" spans="1:8" s="75" customFormat="1" ht="15.75" customHeight="1" x14ac:dyDescent="0.2">
      <c r="A138" s="71">
        <v>92</v>
      </c>
      <c r="B138" s="77" t="s">
        <v>76</v>
      </c>
      <c r="C138" s="73">
        <v>500</v>
      </c>
      <c r="D138" s="73"/>
      <c r="E138" s="73"/>
      <c r="H138" s="76"/>
    </row>
    <row r="139" spans="1:8" s="75" customFormat="1" ht="15.75" customHeight="1" x14ac:dyDescent="0.2">
      <c r="A139" s="78" t="s">
        <v>34</v>
      </c>
      <c r="B139" s="79" t="s">
        <v>35</v>
      </c>
      <c r="C139" s="80">
        <f>SUM(C140:C141)</f>
        <v>0</v>
      </c>
      <c r="D139" s="80">
        <f>SUM(D140:D141)</f>
        <v>0</v>
      </c>
      <c r="E139" s="80">
        <f>SUM(E140:E141)</f>
        <v>0</v>
      </c>
      <c r="H139" s="76"/>
    </row>
    <row r="140" spans="1:8" s="75" customFormat="1" ht="15.75" customHeight="1" x14ac:dyDescent="0.2">
      <c r="A140" s="71">
        <v>42</v>
      </c>
      <c r="B140" s="72" t="s">
        <v>74</v>
      </c>
      <c r="C140" s="73"/>
      <c r="D140" s="74"/>
      <c r="E140" s="73"/>
      <c r="H140" s="76"/>
    </row>
    <row r="141" spans="1:8" s="75" customFormat="1" ht="15.75" customHeight="1" x14ac:dyDescent="0.2">
      <c r="A141" s="71">
        <v>92</v>
      </c>
      <c r="B141" s="77" t="s">
        <v>76</v>
      </c>
      <c r="C141" s="73"/>
      <c r="D141" s="74"/>
      <c r="E141" s="73"/>
      <c r="H141" s="76"/>
    </row>
    <row r="142" spans="1:8" s="75" customFormat="1" ht="15.75" customHeight="1" x14ac:dyDescent="0.2">
      <c r="A142" s="78" t="s">
        <v>13</v>
      </c>
      <c r="B142" s="79" t="s">
        <v>14</v>
      </c>
      <c r="C142" s="80">
        <f>SUM(C143:C144)</f>
        <v>0</v>
      </c>
      <c r="D142" s="80">
        <f>SUM(D143:D144)</f>
        <v>0</v>
      </c>
      <c r="E142" s="80">
        <f>SUM(E143:E144)</f>
        <v>0</v>
      </c>
      <c r="H142" s="76"/>
    </row>
    <row r="143" spans="1:8" s="75" customFormat="1" ht="15.75" customHeight="1" x14ac:dyDescent="0.2">
      <c r="A143" s="71">
        <v>42</v>
      </c>
      <c r="B143" s="72" t="s">
        <v>74</v>
      </c>
      <c r="C143" s="73"/>
      <c r="D143" s="74"/>
      <c r="E143" s="73"/>
      <c r="H143" s="76"/>
    </row>
    <row r="144" spans="1:8" s="75" customFormat="1" ht="15.75" customHeight="1" x14ac:dyDescent="0.2">
      <c r="A144" s="71">
        <v>92</v>
      </c>
      <c r="B144" s="77" t="s">
        <v>76</v>
      </c>
      <c r="C144" s="73"/>
      <c r="D144" s="74"/>
      <c r="E144" s="73"/>
      <c r="H144" s="76"/>
    </row>
    <row r="145" spans="1:8" s="75" customFormat="1" ht="15.75" customHeight="1" x14ac:dyDescent="0.2">
      <c r="A145" s="78" t="s">
        <v>36</v>
      </c>
      <c r="B145" s="79" t="s">
        <v>37</v>
      </c>
      <c r="C145" s="80">
        <f>SUM(C146:C147)</f>
        <v>0</v>
      </c>
      <c r="D145" s="80">
        <f>SUM(D146:D147)</f>
        <v>0</v>
      </c>
      <c r="E145" s="80">
        <f>SUM(E146:E147)</f>
        <v>0</v>
      </c>
      <c r="H145" s="76"/>
    </row>
    <row r="146" spans="1:8" s="75" customFormat="1" ht="15.75" customHeight="1" x14ac:dyDescent="0.2">
      <c r="A146" s="71">
        <v>42</v>
      </c>
      <c r="B146" s="72" t="s">
        <v>74</v>
      </c>
      <c r="C146" s="73"/>
      <c r="D146" s="74"/>
      <c r="E146" s="73"/>
      <c r="H146" s="76"/>
    </row>
    <row r="147" spans="1:8" s="75" customFormat="1" ht="15.75" customHeight="1" x14ac:dyDescent="0.2">
      <c r="A147" s="71">
        <v>92</v>
      </c>
      <c r="B147" s="77" t="s">
        <v>76</v>
      </c>
      <c r="C147" s="73"/>
      <c r="D147" s="74"/>
      <c r="E147" s="73"/>
      <c r="H147" s="76"/>
    </row>
    <row r="148" spans="1:8" s="1" customFormat="1" ht="21.75" customHeight="1" x14ac:dyDescent="0.2">
      <c r="A148" s="49" t="s">
        <v>17</v>
      </c>
      <c r="B148" s="50" t="s">
        <v>18</v>
      </c>
      <c r="C148" s="51">
        <f>SUM(C149:C150)</f>
        <v>0</v>
      </c>
      <c r="D148" s="51">
        <f>SUM(D149:D150)</f>
        <v>0</v>
      </c>
      <c r="E148" s="51">
        <f>SUM(E149:E150)</f>
        <v>0</v>
      </c>
      <c r="H148" s="8"/>
    </row>
    <row r="149" spans="1:8" s="1" customFormat="1" ht="15.75" customHeight="1" x14ac:dyDescent="0.2">
      <c r="A149" s="12">
        <v>42</v>
      </c>
      <c r="B149" s="37" t="s">
        <v>74</v>
      </c>
      <c r="C149" s="14"/>
      <c r="D149" s="17"/>
      <c r="E149" s="14"/>
      <c r="H149" s="8"/>
    </row>
    <row r="150" spans="1:8" s="1" customFormat="1" ht="15.75" customHeight="1" x14ac:dyDescent="0.2">
      <c r="A150" s="12">
        <v>92</v>
      </c>
      <c r="B150" s="13" t="s">
        <v>76</v>
      </c>
      <c r="C150" s="14"/>
      <c r="D150" s="17"/>
      <c r="E150" s="14"/>
      <c r="H150" s="8"/>
    </row>
    <row r="151" spans="1:8" ht="24.75" customHeight="1" x14ac:dyDescent="0.2">
      <c r="A151" s="42" t="s">
        <v>57</v>
      </c>
      <c r="B151" s="59" t="s">
        <v>58</v>
      </c>
      <c r="C151" s="43">
        <f>SUM(C152+C154+C157+C160+C165+C168)</f>
        <v>2000</v>
      </c>
      <c r="D151" s="43">
        <f>SUM(D152+D154+D157+D160+D165+D168)</f>
        <v>2000</v>
      </c>
      <c r="E151" s="43">
        <f>SUM(E152+E154+E157+E160+E165+E168)</f>
        <v>2000</v>
      </c>
    </row>
    <row r="152" spans="1:8" s="2" customFormat="1" ht="20.25" customHeight="1" x14ac:dyDescent="0.2">
      <c r="A152" s="49" t="s">
        <v>3</v>
      </c>
      <c r="B152" s="50" t="s">
        <v>87</v>
      </c>
      <c r="C152" s="51">
        <f>SUM(C153)</f>
        <v>880</v>
      </c>
      <c r="D152" s="51">
        <f>SUM(D153)</f>
        <v>880</v>
      </c>
      <c r="E152" s="51">
        <f>SUM(E153)</f>
        <v>880</v>
      </c>
      <c r="H152" s="9"/>
    </row>
    <row r="153" spans="1:8" s="81" customFormat="1" ht="12.75" customHeight="1" x14ac:dyDescent="0.2">
      <c r="A153" s="71">
        <v>42</v>
      </c>
      <c r="B153" s="72" t="s">
        <v>74</v>
      </c>
      <c r="C153" s="73">
        <v>880</v>
      </c>
      <c r="D153" s="73">
        <v>880</v>
      </c>
      <c r="E153" s="73">
        <v>880</v>
      </c>
      <c r="H153" s="82"/>
    </row>
    <row r="154" spans="1:8" ht="18" customHeight="1" x14ac:dyDescent="0.2">
      <c r="A154" s="49" t="s">
        <v>5</v>
      </c>
      <c r="B154" s="50" t="s">
        <v>6</v>
      </c>
      <c r="C154" s="51">
        <f>SUM(C155:C156)</f>
        <v>0</v>
      </c>
      <c r="D154" s="51">
        <f>SUM(D155:D156)</f>
        <v>0</v>
      </c>
      <c r="E154" s="51">
        <f>SUM(E155:E156)</f>
        <v>0</v>
      </c>
    </row>
    <row r="155" spans="1:8" ht="25.5" customHeight="1" x14ac:dyDescent="0.2">
      <c r="A155" s="12">
        <v>42</v>
      </c>
      <c r="B155" s="37" t="s">
        <v>74</v>
      </c>
      <c r="C155" s="14"/>
      <c r="D155" s="38"/>
      <c r="E155" s="46"/>
    </row>
    <row r="156" spans="1:8" ht="12" customHeight="1" x14ac:dyDescent="0.2">
      <c r="A156" s="12">
        <v>92</v>
      </c>
      <c r="B156" s="37" t="s">
        <v>76</v>
      </c>
      <c r="C156" s="14"/>
      <c r="D156" s="38"/>
      <c r="E156" s="46"/>
    </row>
    <row r="157" spans="1:8" ht="18" customHeight="1" x14ac:dyDescent="0.2">
      <c r="A157" s="49" t="s">
        <v>8</v>
      </c>
      <c r="B157" s="50" t="s">
        <v>9</v>
      </c>
      <c r="C157" s="48">
        <f>SUM(C158:C159)</f>
        <v>0</v>
      </c>
      <c r="D157" s="48">
        <f>SUM(D158:D159)</f>
        <v>0</v>
      </c>
      <c r="E157" s="48">
        <f>SUM(E158:E159)</f>
        <v>0</v>
      </c>
    </row>
    <row r="158" spans="1:8" s="81" customFormat="1" ht="12.75" customHeight="1" x14ac:dyDescent="0.2">
      <c r="A158" s="71">
        <v>42</v>
      </c>
      <c r="B158" s="72" t="s">
        <v>74</v>
      </c>
      <c r="C158" s="73"/>
      <c r="D158" s="86"/>
      <c r="E158" s="87"/>
      <c r="H158" s="82"/>
    </row>
    <row r="159" spans="1:8" ht="18" customHeight="1" x14ac:dyDescent="0.2">
      <c r="A159" s="12">
        <v>92</v>
      </c>
      <c r="B159" s="37" t="s">
        <v>76</v>
      </c>
      <c r="C159" s="14"/>
      <c r="D159" s="38"/>
      <c r="E159" s="46"/>
    </row>
    <row r="160" spans="1:8" s="2" customFormat="1" ht="18.75" customHeight="1" x14ac:dyDescent="0.2">
      <c r="A160" s="49" t="s">
        <v>15</v>
      </c>
      <c r="B160" s="50" t="s">
        <v>16</v>
      </c>
      <c r="C160" s="51">
        <f>SUM(C161:C164)</f>
        <v>400</v>
      </c>
      <c r="D160" s="51">
        <f>SUM(D161:D164)</f>
        <v>400</v>
      </c>
      <c r="E160" s="51">
        <f>SUM(E161:E164)</f>
        <v>400</v>
      </c>
      <c r="H160" s="9"/>
    </row>
    <row r="161" spans="1:8" ht="14.25" customHeight="1" x14ac:dyDescent="0.2">
      <c r="A161" s="12">
        <v>42</v>
      </c>
      <c r="B161" s="37" t="s">
        <v>74</v>
      </c>
      <c r="C161" s="14">
        <v>400</v>
      </c>
      <c r="D161" s="14">
        <v>400</v>
      </c>
      <c r="E161" s="14">
        <v>400</v>
      </c>
    </row>
    <row r="162" spans="1:8" ht="14.25" customHeight="1" x14ac:dyDescent="0.2">
      <c r="A162" s="12">
        <v>92</v>
      </c>
      <c r="B162" s="13" t="s">
        <v>76</v>
      </c>
      <c r="C162" s="14"/>
      <c r="D162" s="17"/>
      <c r="E162" s="14"/>
    </row>
    <row r="163" spans="1:8" ht="12.75" customHeight="1" x14ac:dyDescent="0.2">
      <c r="A163" s="12">
        <v>42</v>
      </c>
      <c r="B163" s="37" t="s">
        <v>74</v>
      </c>
      <c r="C163" s="14"/>
      <c r="D163" s="17"/>
      <c r="E163" s="14"/>
    </row>
    <row r="164" spans="1:8" ht="13.5" customHeight="1" x14ac:dyDescent="0.2">
      <c r="A164" s="12">
        <v>92</v>
      </c>
      <c r="B164" s="13" t="s">
        <v>76</v>
      </c>
      <c r="C164" s="14"/>
      <c r="D164" s="17"/>
      <c r="E164" s="14"/>
    </row>
    <row r="165" spans="1:8" ht="18.75" customHeight="1" x14ac:dyDescent="0.2">
      <c r="A165" s="49" t="s">
        <v>36</v>
      </c>
      <c r="B165" s="50" t="s">
        <v>37</v>
      </c>
      <c r="C165" s="51">
        <f>SUM(C166:C167)</f>
        <v>720</v>
      </c>
      <c r="D165" s="51">
        <f>SUM(D166:D167)</f>
        <v>720</v>
      </c>
      <c r="E165" s="51">
        <f>SUM(E166:E167)</f>
        <v>720</v>
      </c>
    </row>
    <row r="166" spans="1:8" s="84" customFormat="1" ht="12.75" customHeight="1" x14ac:dyDescent="0.2">
      <c r="A166" s="71">
        <v>42</v>
      </c>
      <c r="B166" s="72" t="s">
        <v>74</v>
      </c>
      <c r="C166" s="73">
        <v>720</v>
      </c>
      <c r="D166" s="73">
        <v>720</v>
      </c>
      <c r="E166" s="73">
        <v>720</v>
      </c>
      <c r="F166" s="81"/>
      <c r="H166" s="85"/>
    </row>
    <row r="167" spans="1:8" ht="16.5" customHeight="1" x14ac:dyDescent="0.2">
      <c r="A167" s="12">
        <v>92</v>
      </c>
      <c r="B167" s="13" t="s">
        <v>76</v>
      </c>
      <c r="C167" s="14"/>
      <c r="D167" s="17"/>
      <c r="E167" s="14"/>
    </row>
    <row r="168" spans="1:8" ht="24.75" customHeight="1" x14ac:dyDescent="0.2">
      <c r="A168" s="49" t="s">
        <v>17</v>
      </c>
      <c r="B168" s="50" t="s">
        <v>18</v>
      </c>
      <c r="C168" s="51">
        <f>SUM(C169:C170)</f>
        <v>0</v>
      </c>
      <c r="D168" s="51">
        <f>SUM(D169:D170)</f>
        <v>0</v>
      </c>
      <c r="E168" s="51">
        <f>SUM(E169:E170)</f>
        <v>0</v>
      </c>
      <c r="F168" s="2"/>
    </row>
    <row r="169" spans="1:8" s="2" customFormat="1" ht="12.75" customHeight="1" x14ac:dyDescent="0.2">
      <c r="A169" s="12">
        <v>42</v>
      </c>
      <c r="B169" s="37" t="s">
        <v>74</v>
      </c>
      <c r="C169" s="14"/>
      <c r="D169" s="17"/>
      <c r="E169" s="14"/>
      <c r="F169"/>
      <c r="H169" s="9"/>
    </row>
    <row r="170" spans="1:8" x14ac:dyDescent="0.2">
      <c r="A170" s="12">
        <v>92</v>
      </c>
      <c r="B170" s="13" t="s">
        <v>76</v>
      </c>
      <c r="C170" s="14"/>
      <c r="D170" s="17"/>
      <c r="E170" s="14"/>
    </row>
    <row r="171" spans="1:8" ht="22.5" x14ac:dyDescent="0.2">
      <c r="A171" s="3" t="s">
        <v>59</v>
      </c>
      <c r="B171" s="44" t="s">
        <v>60</v>
      </c>
      <c r="C171" s="4">
        <f t="shared" ref="C171:E172" si="5">SUM(C172)</f>
        <v>1331000</v>
      </c>
      <c r="D171" s="4">
        <f t="shared" si="5"/>
        <v>1331000</v>
      </c>
      <c r="E171" s="4">
        <f t="shared" si="5"/>
        <v>1331000</v>
      </c>
    </row>
    <row r="172" spans="1:8" ht="33.75" x14ac:dyDescent="0.2">
      <c r="A172" s="42" t="s">
        <v>61</v>
      </c>
      <c r="B172" s="59" t="s">
        <v>62</v>
      </c>
      <c r="C172" s="43">
        <f t="shared" si="5"/>
        <v>1331000</v>
      </c>
      <c r="D172" s="43">
        <f t="shared" si="5"/>
        <v>1331000</v>
      </c>
      <c r="E172" s="43">
        <f t="shared" si="5"/>
        <v>1331000</v>
      </c>
    </row>
    <row r="173" spans="1:8" x14ac:dyDescent="0.2">
      <c r="A173" s="49" t="s">
        <v>15</v>
      </c>
      <c r="B173" s="50" t="s">
        <v>16</v>
      </c>
      <c r="C173" s="51">
        <f>SUM(C174:C177)</f>
        <v>1331000</v>
      </c>
      <c r="D173" s="51">
        <f>SUM(D174:D177)</f>
        <v>1331000</v>
      </c>
      <c r="E173" s="51">
        <f>SUM(E174:E177)</f>
        <v>1331000</v>
      </c>
      <c r="F173" s="2"/>
    </row>
    <row r="174" spans="1:8" x14ac:dyDescent="0.2">
      <c r="A174" s="12">
        <v>31</v>
      </c>
      <c r="B174" s="37" t="s">
        <v>75</v>
      </c>
      <c r="C174" s="14">
        <v>1307700</v>
      </c>
      <c r="D174" s="14">
        <v>1307700</v>
      </c>
      <c r="E174" s="14">
        <v>1307700</v>
      </c>
    </row>
    <row r="175" spans="1:8" x14ac:dyDescent="0.2">
      <c r="A175" s="12">
        <v>32</v>
      </c>
      <c r="B175" s="37" t="s">
        <v>72</v>
      </c>
      <c r="C175" s="14">
        <v>20500</v>
      </c>
      <c r="D175" s="14">
        <v>20500</v>
      </c>
      <c r="E175" s="14">
        <v>20500</v>
      </c>
    </row>
    <row r="176" spans="1:8" s="2" customFormat="1" x14ac:dyDescent="0.2">
      <c r="A176" s="12">
        <v>34</v>
      </c>
      <c r="B176" s="37" t="s">
        <v>73</v>
      </c>
      <c r="C176" s="14">
        <v>2800</v>
      </c>
      <c r="D176" s="14">
        <v>2800</v>
      </c>
      <c r="E176" s="14">
        <v>2800</v>
      </c>
      <c r="H176" s="9"/>
    </row>
    <row r="177" spans="1:5" customFormat="1" x14ac:dyDescent="0.2">
      <c r="A177" s="12">
        <v>92</v>
      </c>
      <c r="B177" s="37" t="s">
        <v>76</v>
      </c>
      <c r="C177" s="14"/>
      <c r="D177" s="17"/>
      <c r="E177" s="14"/>
    </row>
    <row r="180" spans="1:5" customFormat="1" x14ac:dyDescent="0.2">
      <c r="C180" s="16"/>
      <c r="D180" s="1" t="s">
        <v>67</v>
      </c>
    </row>
    <row r="181" spans="1:5" customFormat="1" x14ac:dyDescent="0.2">
      <c r="C181" s="16"/>
      <c r="D181" s="1"/>
    </row>
    <row r="182" spans="1:5" customFormat="1" x14ac:dyDescent="0.2">
      <c r="C182" s="16"/>
      <c r="D182" s="1" t="s">
        <v>68</v>
      </c>
    </row>
  </sheetData>
  <mergeCells count="1">
    <mergeCell ref="A4:B4"/>
  </mergeCells>
  <phoneticPr fontId="0" type="noConversion"/>
  <pageMargins left="0.78740157480314965" right="0" top="0.11811023622047245" bottom="0.43307086614173229" header="0.11811023622047245" footer="0.11811023622047245"/>
  <pageSetup paperSize="9" orientation="portrait" r:id="rId1"/>
  <headerFooter scaleWithDoc="0" alignWithMargins="0">
    <oddFooter xml:space="preserve">&amp;C&amp;8 Stranica 
&amp;"Arial,Podebljano"&amp;P&amp;"Arial,Uobičajeno"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AFD876-DBDF-4348-B4E8-E0F00E399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0CFC24-109D-4459-BEC2-D1F9B65EB9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40C27-66EF-4E56-901F-A8401996E2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PRIJEDLOG NOVA AKTIVNOST</vt:lpstr>
      <vt:lpstr>plan rashoda i izdataka</vt:lpstr>
      <vt:lpstr>'plan rashoda i izdataka'!Ispis_naslova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2020-10-21T05:21:04Z</dcterms:created>
  <dcterms:modified xsi:type="dcterms:W3CDTF">2022-10-06T16:27:59Z</dcterms:modified>
</cp:coreProperties>
</file>