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FINANCIJSKI IZVJEŠTAJI\FI 2024\ZR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F307" i="9"/>
  <c r="H306" i="9"/>
  <c r="G306" i="9"/>
  <c r="F306" i="9"/>
  <c r="H305" i="9"/>
  <c r="G305" i="9"/>
  <c r="F305" i="9"/>
  <c r="E305" i="9"/>
  <c r="B305" i="9" s="1"/>
  <c r="H304" i="9"/>
  <c r="G304" i="9"/>
  <c r="F304" i="9"/>
  <c r="E304" i="9"/>
  <c r="H303" i="9"/>
  <c r="G303" i="9"/>
  <c r="E303" i="9" s="1"/>
  <c r="F303" i="9"/>
  <c r="H302" i="9"/>
  <c r="G302" i="9"/>
  <c r="F302" i="9"/>
  <c r="H301" i="9"/>
  <c r="G301" i="9"/>
  <c r="F301" i="9"/>
  <c r="H300" i="9"/>
  <c r="G300" i="9"/>
  <c r="F300" i="9"/>
  <c r="H299" i="9"/>
  <c r="G299" i="9"/>
  <c r="E299" i="9" s="1"/>
  <c r="F299" i="9"/>
  <c r="H298" i="9"/>
  <c r="G298" i="9"/>
  <c r="F298" i="9"/>
  <c r="H297" i="9"/>
  <c r="G297" i="9"/>
  <c r="F297" i="9"/>
  <c r="E297" i="9"/>
  <c r="B297" i="9" s="1"/>
  <c r="H296" i="9"/>
  <c r="G296" i="9"/>
  <c r="F296" i="9"/>
  <c r="E296" i="9"/>
  <c r="H295" i="9"/>
  <c r="G295" i="9"/>
  <c r="E295" i="9" s="1"/>
  <c r="F295" i="9"/>
  <c r="H294" i="9"/>
  <c r="G294" i="9"/>
  <c r="F294" i="9"/>
  <c r="H293" i="9"/>
  <c r="G293" i="9"/>
  <c r="F293" i="9"/>
  <c r="H292" i="9"/>
  <c r="G292" i="9"/>
  <c r="F292" i="9"/>
  <c r="E292" i="9"/>
  <c r="F291" i="9"/>
  <c r="F290" i="9"/>
  <c r="H289" i="9"/>
  <c r="E289" i="9" s="1"/>
  <c r="G289" i="9"/>
  <c r="F289" i="9"/>
  <c r="B289" i="9"/>
  <c r="H288" i="9"/>
  <c r="G288" i="9"/>
  <c r="F288" i="9"/>
  <c r="H287" i="9"/>
  <c r="G287" i="9"/>
  <c r="E287" i="9" s="1"/>
  <c r="F287" i="9"/>
  <c r="H286" i="9"/>
  <c r="G286" i="9"/>
  <c r="F286" i="9"/>
  <c r="F285" i="9"/>
  <c r="H284" i="9"/>
  <c r="E284" i="9" s="1"/>
  <c r="B284" i="9" s="1"/>
  <c r="G284" i="9"/>
  <c r="F284" i="9"/>
  <c r="H283" i="9"/>
  <c r="G283" i="9"/>
  <c r="F283" i="9"/>
  <c r="H282" i="9"/>
  <c r="G282" i="9"/>
  <c r="E282" i="9" s="1"/>
  <c r="B282" i="9" s="1"/>
  <c r="F282" i="9"/>
  <c r="F281" i="9"/>
  <c r="F280" i="9"/>
  <c r="F279" i="9"/>
  <c r="F278" i="9"/>
  <c r="F276" i="9"/>
  <c r="L275" i="9"/>
  <c r="F275" i="9" s="1"/>
  <c r="H275" i="9"/>
  <c r="F274" i="9"/>
  <c r="I273" i="9"/>
  <c r="E273" i="9" s="1"/>
  <c r="B273" i="9" s="1"/>
  <c r="H273" i="9"/>
  <c r="F273" i="9"/>
  <c r="E272" i="9"/>
  <c r="M271" i="9"/>
  <c r="L271" i="9"/>
  <c r="F271" i="9" s="1"/>
  <c r="B271" i="9" s="1"/>
  <c r="E271" i="9"/>
  <c r="M270" i="9"/>
  <c r="F270" i="9" s="1"/>
  <c r="L270" i="9"/>
  <c r="E270" i="9"/>
  <c r="B270" i="9" s="1"/>
  <c r="M269" i="9"/>
  <c r="L269" i="9"/>
  <c r="F269" i="9"/>
  <c r="E269" i="9"/>
  <c r="M268" i="9"/>
  <c r="L268" i="9"/>
  <c r="F268" i="9" s="1"/>
  <c r="B268" i="9" s="1"/>
  <c r="E268" i="9"/>
  <c r="M267" i="9"/>
  <c r="L267" i="9"/>
  <c r="F267" i="9" s="1"/>
  <c r="B267" i="9" s="1"/>
  <c r="E267" i="9"/>
  <c r="M266" i="9"/>
  <c r="F266" i="9" s="1"/>
  <c r="L266" i="9"/>
  <c r="E266" i="9"/>
  <c r="B266" i="9" s="1"/>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F255" i="9" s="1"/>
  <c r="B255" i="9" s="1"/>
  <c r="E255" i="9"/>
  <c r="M254" i="9"/>
  <c r="F254" i="9" s="1"/>
  <c r="L254" i="9"/>
  <c r="E254" i="9"/>
  <c r="B254" i="9" s="1"/>
  <c r="M253" i="9"/>
  <c r="L253" i="9"/>
  <c r="F253" i="9"/>
  <c r="E253" i="9"/>
  <c r="M252" i="9"/>
  <c r="L252" i="9"/>
  <c r="F252" i="9" s="1"/>
  <c r="B252" i="9" s="1"/>
  <c r="E252" i="9"/>
  <c r="M251" i="9"/>
  <c r="L251" i="9"/>
  <c r="F251" i="9" s="1"/>
  <c r="B251" i="9" s="1"/>
  <c r="E251" i="9"/>
  <c r="M250" i="9"/>
  <c r="F250" i="9" s="1"/>
  <c r="L250" i="9"/>
  <c r="E250" i="9"/>
  <c r="B250" i="9" s="1"/>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F239" i="9" s="1"/>
  <c r="B239" i="9" s="1"/>
  <c r="E239" i="9"/>
  <c r="M238" i="9"/>
  <c r="F238" i="9" s="1"/>
  <c r="L238" i="9"/>
  <c r="E238" i="9"/>
  <c r="B238" i="9" s="1"/>
  <c r="M237" i="9"/>
  <c r="L237" i="9"/>
  <c r="F237" i="9"/>
  <c r="E237" i="9"/>
  <c r="M236" i="9"/>
  <c r="L236" i="9"/>
  <c r="F236" i="9" s="1"/>
  <c r="B236" i="9" s="1"/>
  <c r="E236" i="9"/>
  <c r="M235" i="9"/>
  <c r="L235" i="9"/>
  <c r="F235" i="9" s="1"/>
  <c r="B235" i="9" s="1"/>
  <c r="E235" i="9"/>
  <c r="M234" i="9"/>
  <c r="F234" i="9" s="1"/>
  <c r="L234" i="9"/>
  <c r="E234" i="9"/>
  <c r="B234" i="9" s="1"/>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F227" i="9" s="1"/>
  <c r="B227" i="9" s="1"/>
  <c r="E227" i="9"/>
  <c r="M226" i="9"/>
  <c r="F226" i="9" s="1"/>
  <c r="L226" i="9"/>
  <c r="E226" i="9"/>
  <c r="M225" i="9"/>
  <c r="L225" i="9"/>
  <c r="F225" i="9"/>
  <c r="E225" i="9"/>
  <c r="M224" i="9"/>
  <c r="L224" i="9"/>
  <c r="F224" i="9" s="1"/>
  <c r="B224" i="9" s="1"/>
  <c r="E224" i="9"/>
  <c r="M223" i="9"/>
  <c r="L223" i="9"/>
  <c r="F223" i="9" s="1"/>
  <c r="B223" i="9" s="1"/>
  <c r="E223" i="9"/>
  <c r="M222" i="9"/>
  <c r="F222" i="9" s="1"/>
  <c r="L222" i="9"/>
  <c r="E222" i="9"/>
  <c r="M221" i="9"/>
  <c r="L221" i="9"/>
  <c r="F221" i="9"/>
  <c r="E221" i="9"/>
  <c r="M220" i="9"/>
  <c r="L220" i="9"/>
  <c r="E220" i="9"/>
  <c r="M219" i="9"/>
  <c r="L219" i="9"/>
  <c r="E219" i="9"/>
  <c r="M218" i="9"/>
  <c r="F218" i="9" s="1"/>
  <c r="B218" i="9" s="1"/>
  <c r="L218" i="9"/>
  <c r="E218" i="9"/>
  <c r="M217" i="9"/>
  <c r="L217" i="9"/>
  <c r="E217" i="9"/>
  <c r="M216" i="9"/>
  <c r="L216" i="9"/>
  <c r="F216" i="9"/>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F157" i="9"/>
  <c r="E157" i="9"/>
  <c r="H156" i="9"/>
  <c r="G156" i="9"/>
  <c r="F156" i="9"/>
  <c r="H155" i="9"/>
  <c r="E155" i="9" s="1"/>
  <c r="B155" i="9" s="1"/>
  <c r="G155" i="9"/>
  <c r="F155" i="9"/>
  <c r="H154" i="9"/>
  <c r="G154" i="9"/>
  <c r="F154" i="9"/>
  <c r="E154" i="9"/>
  <c r="B154" i="9" s="1"/>
  <c r="H153" i="9"/>
  <c r="G153" i="9"/>
  <c r="E153" i="9" s="1"/>
  <c r="B153" i="9" s="1"/>
  <c r="F153" i="9"/>
  <c r="H152" i="9"/>
  <c r="G152" i="9"/>
  <c r="F152" i="9"/>
  <c r="H151" i="9"/>
  <c r="G151" i="9"/>
  <c r="F151" i="9"/>
  <c r="H150" i="9"/>
  <c r="G150" i="9"/>
  <c r="F150" i="9"/>
  <c r="E150" i="9"/>
  <c r="B150" i="9" s="1"/>
  <c r="H149" i="9"/>
  <c r="G149" i="9"/>
  <c r="F149" i="9"/>
  <c r="E149" i="9"/>
  <c r="H148" i="9"/>
  <c r="G148" i="9"/>
  <c r="F148" i="9"/>
  <c r="H147" i="9"/>
  <c r="E147" i="9" s="1"/>
  <c r="B147" i="9" s="1"/>
  <c r="G147" i="9"/>
  <c r="F147" i="9"/>
  <c r="H146" i="9"/>
  <c r="G146" i="9"/>
  <c r="F146" i="9"/>
  <c r="E146" i="9"/>
  <c r="B146" i="9" s="1"/>
  <c r="H145" i="9"/>
  <c r="G145" i="9"/>
  <c r="E145" i="9" s="1"/>
  <c r="B145" i="9" s="1"/>
  <c r="F145" i="9"/>
  <c r="H144" i="9"/>
  <c r="G144" i="9"/>
  <c r="F144" i="9"/>
  <c r="F143" i="9"/>
  <c r="H142" i="9"/>
  <c r="G142" i="9"/>
  <c r="F142" i="9"/>
  <c r="E142" i="9"/>
  <c r="B142" i="9" s="1"/>
  <c r="H141" i="9"/>
  <c r="E141" i="9" s="1"/>
  <c r="G141" i="9"/>
  <c r="F141" i="9"/>
  <c r="B141" i="9"/>
  <c r="H140" i="9"/>
  <c r="G140" i="9"/>
  <c r="F140" i="9"/>
  <c r="E140" i="9"/>
  <c r="B140" i="9" s="1"/>
  <c r="H139" i="9"/>
  <c r="G139" i="9"/>
  <c r="F139" i="9"/>
  <c r="H138" i="9"/>
  <c r="G138" i="9"/>
  <c r="F138" i="9"/>
  <c r="E138" i="9"/>
  <c r="B138" i="9" s="1"/>
  <c r="H137" i="9"/>
  <c r="E137" i="9" s="1"/>
  <c r="G137" i="9"/>
  <c r="F137" i="9"/>
  <c r="B137" i="9"/>
  <c r="H136" i="9"/>
  <c r="G136" i="9"/>
  <c r="F136" i="9"/>
  <c r="E136" i="9"/>
  <c r="B136" i="9" s="1"/>
  <c r="H135" i="9"/>
  <c r="G135" i="9"/>
  <c r="F135" i="9"/>
  <c r="H134" i="9"/>
  <c r="G134" i="9"/>
  <c r="F134" i="9"/>
  <c r="E134" i="9"/>
  <c r="B134" i="9" s="1"/>
  <c r="H133" i="9"/>
  <c r="E133" i="9" s="1"/>
  <c r="G133" i="9"/>
  <c r="F133" i="9"/>
  <c r="B133" i="9"/>
  <c r="H132" i="9"/>
  <c r="G132" i="9"/>
  <c r="F132" i="9"/>
  <c r="E132" i="9"/>
  <c r="B132" i="9" s="1"/>
  <c r="H131" i="9"/>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H123" i="9"/>
  <c r="G123" i="9"/>
  <c r="F123" i="9"/>
  <c r="H122" i="9"/>
  <c r="G122" i="9"/>
  <c r="F122" i="9"/>
  <c r="E122" i="9"/>
  <c r="B122" i="9" s="1"/>
  <c r="H121" i="9"/>
  <c r="G121" i="9"/>
  <c r="F121" i="9"/>
  <c r="E121" i="9"/>
  <c r="B121" i="9" s="1"/>
  <c r="H120" i="9"/>
  <c r="G120" i="9"/>
  <c r="E120" i="9" s="1"/>
  <c r="B120" i="9" s="1"/>
  <c r="F120" i="9"/>
  <c r="H119" i="9"/>
  <c r="G119" i="9"/>
  <c r="F119" i="9"/>
  <c r="H118" i="9"/>
  <c r="G118" i="9"/>
  <c r="E118" i="9" s="1"/>
  <c r="B118" i="9" s="1"/>
  <c r="F118" i="9"/>
  <c r="H117" i="9"/>
  <c r="G117" i="9"/>
  <c r="F117" i="9"/>
  <c r="E117" i="9"/>
  <c r="B117" i="9" s="1"/>
  <c r="H116" i="9"/>
  <c r="G116" i="9"/>
  <c r="F116" i="9"/>
  <c r="E116" i="9"/>
  <c r="H115" i="9"/>
  <c r="G115" i="9"/>
  <c r="F115" i="9"/>
  <c r="H114" i="9"/>
  <c r="G114" i="9"/>
  <c r="F114" i="9"/>
  <c r="E114" i="9"/>
  <c r="B114" i="9" s="1"/>
  <c r="H113" i="9"/>
  <c r="G113" i="9"/>
  <c r="F113" i="9"/>
  <c r="E113" i="9"/>
  <c r="B113" i="9" s="1"/>
  <c r="H112" i="9"/>
  <c r="G112" i="9"/>
  <c r="E112" i="9" s="1"/>
  <c r="B112" i="9" s="1"/>
  <c r="F112" i="9"/>
  <c r="H111" i="9"/>
  <c r="G111" i="9"/>
  <c r="F111" i="9"/>
  <c r="H110" i="9"/>
  <c r="G110" i="9"/>
  <c r="E110" i="9" s="1"/>
  <c r="B110" i="9" s="1"/>
  <c r="F110" i="9"/>
  <c r="H109" i="9"/>
  <c r="G109" i="9"/>
  <c r="F109" i="9"/>
  <c r="E109" i="9"/>
  <c r="B109" i="9" s="1"/>
  <c r="H108" i="9"/>
  <c r="G108" i="9"/>
  <c r="F108" i="9"/>
  <c r="E108" i="9"/>
  <c r="H107" i="9"/>
  <c r="G107" i="9"/>
  <c r="F107" i="9"/>
  <c r="H106" i="9"/>
  <c r="G106" i="9"/>
  <c r="F106" i="9"/>
  <c r="E106" i="9"/>
  <c r="B106" i="9" s="1"/>
  <c r="H105" i="9"/>
  <c r="G105" i="9"/>
  <c r="F105" i="9"/>
  <c r="E105" i="9"/>
  <c r="B105" i="9" s="1"/>
  <c r="H104" i="9"/>
  <c r="G104" i="9"/>
  <c r="E104" i="9" s="1"/>
  <c r="B104" i="9" s="1"/>
  <c r="F104" i="9"/>
  <c r="H103" i="9"/>
  <c r="G103" i="9"/>
  <c r="F103" i="9"/>
  <c r="H102" i="9"/>
  <c r="G102" i="9"/>
  <c r="E102" i="9" s="1"/>
  <c r="B102" i="9" s="1"/>
  <c r="F102" i="9"/>
  <c r="H101" i="9"/>
  <c r="G101" i="9"/>
  <c r="F101" i="9"/>
  <c r="E101" i="9"/>
  <c r="B101" i="9" s="1"/>
  <c r="H100" i="9"/>
  <c r="G100" i="9"/>
  <c r="F100" i="9"/>
  <c r="E100" i="9"/>
  <c r="H99" i="9"/>
  <c r="G99" i="9"/>
  <c r="F99" i="9"/>
  <c r="H98" i="9"/>
  <c r="G98" i="9"/>
  <c r="F98" i="9"/>
  <c r="E98" i="9"/>
  <c r="B98" i="9" s="1"/>
  <c r="H97" i="9"/>
  <c r="G97" i="9"/>
  <c r="F97" i="9"/>
  <c r="E97" i="9"/>
  <c r="B97" i="9" s="1"/>
  <c r="H96" i="9"/>
  <c r="G96" i="9"/>
  <c r="E96" i="9" s="1"/>
  <c r="B96" i="9" s="1"/>
  <c r="F96" i="9"/>
  <c r="H95" i="9"/>
  <c r="G95" i="9"/>
  <c r="F95" i="9"/>
  <c r="H94" i="9"/>
  <c r="G94" i="9"/>
  <c r="E94" i="9" s="1"/>
  <c r="B94" i="9" s="1"/>
  <c r="F94" i="9"/>
  <c r="H93" i="9"/>
  <c r="G93" i="9"/>
  <c r="F93" i="9"/>
  <c r="E93" i="9"/>
  <c r="B93" i="9" s="1"/>
  <c r="H92" i="9"/>
  <c r="G92" i="9"/>
  <c r="F92" i="9"/>
  <c r="E92" i="9"/>
  <c r="H91" i="9"/>
  <c r="G91" i="9"/>
  <c r="F91" i="9"/>
  <c r="H90" i="9"/>
  <c r="G90" i="9"/>
  <c r="F90" i="9"/>
  <c r="E90" i="9"/>
  <c r="B90" i="9" s="1"/>
  <c r="H89" i="9"/>
  <c r="G89" i="9"/>
  <c r="F89" i="9"/>
  <c r="E89" i="9"/>
  <c r="B89" i="9" s="1"/>
  <c r="H88" i="9"/>
  <c r="G88" i="9"/>
  <c r="E88" i="9" s="1"/>
  <c r="B88" i="9" s="1"/>
  <c r="F88" i="9"/>
  <c r="H87" i="9"/>
  <c r="G87" i="9"/>
  <c r="F87" i="9"/>
  <c r="H86" i="9"/>
  <c r="G86" i="9"/>
  <c r="E86" i="9" s="1"/>
  <c r="B86" i="9" s="1"/>
  <c r="F86" i="9"/>
  <c r="H85" i="9"/>
  <c r="E85" i="9" s="1"/>
  <c r="B85" i="9" s="1"/>
  <c r="G85" i="9"/>
  <c r="F85" i="9"/>
  <c r="H84" i="9"/>
  <c r="G84" i="9"/>
  <c r="F84" i="9"/>
  <c r="E84" i="9"/>
  <c r="B84" i="9" s="1"/>
  <c r="H83" i="9"/>
  <c r="G83" i="9"/>
  <c r="F83" i="9"/>
  <c r="H82" i="9"/>
  <c r="G82" i="9"/>
  <c r="F82" i="9"/>
  <c r="E82" i="9"/>
  <c r="B82" i="9" s="1"/>
  <c r="H81" i="9"/>
  <c r="G81" i="9"/>
  <c r="F81" i="9"/>
  <c r="E81" i="9"/>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G39" i="9"/>
  <c r="F39" i="9"/>
  <c r="B39" i="9"/>
  <c r="H38" i="9"/>
  <c r="E38" i="9" s="1"/>
  <c r="B38" i="9" s="1"/>
  <c r="G38" i="9"/>
  <c r="F38" i="9"/>
  <c r="H37" i="9"/>
  <c r="G37" i="9"/>
  <c r="E37" i="9" s="1"/>
  <c r="F37" i="9"/>
  <c r="H36" i="9"/>
  <c r="G36" i="9"/>
  <c r="F36" i="9"/>
  <c r="H35" i="9"/>
  <c r="E35" i="9" s="1"/>
  <c r="B35" i="9" s="1"/>
  <c r="G35" i="9"/>
  <c r="F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F29" i="9"/>
  <c r="H28" i="9"/>
  <c r="G28" i="9"/>
  <c r="F28" i="9"/>
  <c r="H27" i="9"/>
  <c r="G27" i="9"/>
  <c r="F27" i="9"/>
  <c r="H26" i="9"/>
  <c r="G26" i="9"/>
  <c r="F26" i="9"/>
  <c r="E26" i="9"/>
  <c r="B26" i="9" s="1"/>
  <c r="H25" i="9"/>
  <c r="G25" i="9"/>
  <c r="E25" i="9" s="1"/>
  <c r="F25" i="9"/>
  <c r="H24" i="9"/>
  <c r="G24" i="9"/>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43" i="8" s="1"/>
  <c r="I35" i="3" s="1"/>
  <c r="D50" i="8"/>
  <c r="D44" i="8"/>
  <c r="D36" i="8"/>
  <c r="D26" i="8"/>
  <c r="C1501" i="1" s="1"/>
  <c r="D18" i="8"/>
  <c r="D8" i="8"/>
  <c r="E44" i="7"/>
  <c r="D44" i="7"/>
  <c r="E39" i="7"/>
  <c r="D39" i="7"/>
  <c r="D38" i="7" s="1"/>
  <c r="E30" i="7"/>
  <c r="D30" i="7"/>
  <c r="E23" i="7"/>
  <c r="D23" i="7"/>
  <c r="C1454" i="1" s="1"/>
  <c r="E22" i="7"/>
  <c r="D22" i="7"/>
  <c r="H30" i="3" s="1"/>
  <c r="E14" i="7"/>
  <c r="D14" i="7"/>
  <c r="E7" i="7"/>
  <c r="E6" i="7" s="1"/>
  <c r="E5" i="7" s="1"/>
  <c r="I29" i="3" s="1"/>
  <c r="D7" i="7"/>
  <c r="D6" i="7" s="1"/>
  <c r="D5" i="7" s="1"/>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E417" i="4"/>
  <c r="D412" i="1" s="1"/>
  <c r="G412" i="1" s="1"/>
  <c r="D417" i="4"/>
  <c r="E416" i="4"/>
  <c r="D411" i="1" s="1"/>
  <c r="G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E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G1578" i="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H1550" i="1"/>
  <c r="C1550" i="1"/>
  <c r="G1550" i="1" s="1"/>
  <c r="C1549" i="1"/>
  <c r="H1549" i="1" s="1"/>
  <c r="C1548" i="1"/>
  <c r="G1548" i="1" s="1"/>
  <c r="H1547" i="1"/>
  <c r="G1547" i="1"/>
  <c r="C1547" i="1"/>
  <c r="C1546" i="1"/>
  <c r="H1546" i="1" s="1"/>
  <c r="C1545" i="1"/>
  <c r="H1545" i="1" s="1"/>
  <c r="C1544" i="1"/>
  <c r="G1544" i="1" s="1"/>
  <c r="H1543" i="1"/>
  <c r="G1543" i="1"/>
  <c r="C1543" i="1"/>
  <c r="H1542" i="1"/>
  <c r="C1542" i="1"/>
  <c r="G1542" i="1" s="1"/>
  <c r="C1541" i="1"/>
  <c r="H1541" i="1" s="1"/>
  <c r="C1540" i="1"/>
  <c r="G1540" i="1" s="1"/>
  <c r="H1539" i="1"/>
  <c r="G1539" i="1"/>
  <c r="C1539" i="1"/>
  <c r="C1538" i="1"/>
  <c r="H1538" i="1" s="1"/>
  <c r="C1537" i="1"/>
  <c r="H1537" i="1" s="1"/>
  <c r="C1536" i="1"/>
  <c r="G1536" i="1" s="1"/>
  <c r="H1535" i="1"/>
  <c r="G1535" i="1"/>
  <c r="C1535" i="1"/>
  <c r="H1534" i="1"/>
  <c r="C1534" i="1"/>
  <c r="G1534" i="1" s="1"/>
  <c r="C1533" i="1"/>
  <c r="H1533" i="1" s="1"/>
  <c r="C1532" i="1"/>
  <c r="G1532" i="1" s="1"/>
  <c r="H1531" i="1"/>
  <c r="G1531" i="1"/>
  <c r="C1531" i="1"/>
  <c r="C1530" i="1"/>
  <c r="H1530" i="1" s="1"/>
  <c r="C1529" i="1"/>
  <c r="H1529" i="1" s="1"/>
  <c r="C1528" i="1"/>
  <c r="G1528" i="1" s="1"/>
  <c r="H1527" i="1"/>
  <c r="G1527" i="1"/>
  <c r="C1527" i="1"/>
  <c r="H1526" i="1"/>
  <c r="C1526" i="1"/>
  <c r="G1526" i="1" s="1"/>
  <c r="C1525" i="1"/>
  <c r="H1525" i="1" s="1"/>
  <c r="C1524" i="1"/>
  <c r="G1524" i="1" s="1"/>
  <c r="H1523" i="1"/>
  <c r="G1523" i="1"/>
  <c r="C1523" i="1"/>
  <c r="C1522" i="1"/>
  <c r="H1522" i="1" s="1"/>
  <c r="C1521" i="1"/>
  <c r="H1521" i="1" s="1"/>
  <c r="C1520" i="1"/>
  <c r="G1520" i="1" s="1"/>
  <c r="H1519" i="1"/>
  <c r="G1519" i="1"/>
  <c r="C1519" i="1"/>
  <c r="H1518" i="1"/>
  <c r="C1518" i="1"/>
  <c r="G1518" i="1" s="1"/>
  <c r="C1516" i="1"/>
  <c r="G1516" i="1" s="1"/>
  <c r="H1515" i="1"/>
  <c r="G1515" i="1"/>
  <c r="C1515" i="1"/>
  <c r="C1514" i="1"/>
  <c r="H1514" i="1" s="1"/>
  <c r="C1513" i="1"/>
  <c r="H1513" i="1" s="1"/>
  <c r="C1512" i="1"/>
  <c r="G1512" i="1" s="1"/>
  <c r="C1510" i="1"/>
  <c r="H1510" i="1" s="1"/>
  <c r="C1509" i="1"/>
  <c r="H1509" i="1" s="1"/>
  <c r="H1508" i="1"/>
  <c r="C1508" i="1"/>
  <c r="G1508" i="1" s="1"/>
  <c r="G1507" i="1"/>
  <c r="C1507" i="1"/>
  <c r="H1507" i="1" s="1"/>
  <c r="H1506" i="1"/>
  <c r="G1506" i="1"/>
  <c r="C1506" i="1"/>
  <c r="G1505" i="1"/>
  <c r="C1505" i="1"/>
  <c r="H1505" i="1" s="1"/>
  <c r="C1504" i="1"/>
  <c r="G1504" i="1" s="1"/>
  <c r="H1503" i="1"/>
  <c r="G1503" i="1"/>
  <c r="C1503" i="1"/>
  <c r="G1502" i="1"/>
  <c r="C1502" i="1"/>
  <c r="H1502" i="1" s="1"/>
  <c r="H1500" i="1"/>
  <c r="C1500" i="1"/>
  <c r="G1500" i="1" s="1"/>
  <c r="H1498" i="1"/>
  <c r="C1498" i="1"/>
  <c r="G1498" i="1" s="1"/>
  <c r="C1497" i="1"/>
  <c r="H1497" i="1" s="1"/>
  <c r="C1496" i="1"/>
  <c r="G1496" i="1" s="1"/>
  <c r="H1495" i="1"/>
  <c r="G1495" i="1"/>
  <c r="C1495" i="1"/>
  <c r="C1494" i="1"/>
  <c r="H1494" i="1" s="1"/>
  <c r="C1493" i="1"/>
  <c r="H1493" i="1" s="1"/>
  <c r="C1492" i="1"/>
  <c r="G1492" i="1" s="1"/>
  <c r="H1491" i="1"/>
  <c r="C1491" i="1"/>
  <c r="G1491" i="1" s="1"/>
  <c r="H1490" i="1"/>
  <c r="C1490" i="1"/>
  <c r="G1490" i="1" s="1"/>
  <c r="C1489" i="1"/>
  <c r="H1489" i="1" s="1"/>
  <c r="C1488" i="1"/>
  <c r="G1488" i="1" s="1"/>
  <c r="H1487" i="1"/>
  <c r="G1487" i="1"/>
  <c r="C1487" i="1"/>
  <c r="C1486" i="1"/>
  <c r="H1486" i="1" s="1"/>
  <c r="C1485" i="1"/>
  <c r="H1485" i="1" s="1"/>
  <c r="C1484" i="1"/>
  <c r="G1484" i="1" s="1"/>
  <c r="G1482" i="1"/>
  <c r="C1482" i="1"/>
  <c r="H1482" i="1" s="1"/>
  <c r="H1480" i="1"/>
  <c r="C1480" i="1"/>
  <c r="G1479" i="1"/>
  <c r="I1479" i="1" s="1"/>
  <c r="D1479" i="1"/>
  <c r="C1479" i="1"/>
  <c r="H1479" i="1" s="1"/>
  <c r="H1478" i="1"/>
  <c r="G1478" i="1"/>
  <c r="I1478" i="1" s="1"/>
  <c r="D1478" i="1"/>
  <c r="C1478" i="1"/>
  <c r="J1478" i="1" s="1"/>
  <c r="D1477" i="1"/>
  <c r="C1477" i="1"/>
  <c r="H1477" i="1" s="1"/>
  <c r="H1476" i="1"/>
  <c r="D1476" i="1"/>
  <c r="C1476" i="1"/>
  <c r="J1476" i="1" s="1"/>
  <c r="H1475" i="1"/>
  <c r="D1475" i="1"/>
  <c r="C1475" i="1"/>
  <c r="G1475" i="1" s="1"/>
  <c r="G1474" i="1"/>
  <c r="I1474" i="1" s="1"/>
  <c r="D1474" i="1"/>
  <c r="C1474" i="1"/>
  <c r="H1474" i="1" s="1"/>
  <c r="H1473" i="1"/>
  <c r="G1473" i="1"/>
  <c r="I1473" i="1" s="1"/>
  <c r="D1473" i="1"/>
  <c r="C1473" i="1"/>
  <c r="J1473" i="1" s="1"/>
  <c r="D1472" i="1"/>
  <c r="C1472" i="1"/>
  <c r="H1472" i="1" s="1"/>
  <c r="H1471" i="1"/>
  <c r="D1471" i="1"/>
  <c r="C1471" i="1"/>
  <c r="J1471" i="1" s="1"/>
  <c r="C1470" i="1"/>
  <c r="C1469" i="1"/>
  <c r="D1468" i="1"/>
  <c r="C1468" i="1"/>
  <c r="H1468" i="1" s="1"/>
  <c r="H1467" i="1"/>
  <c r="D1467" i="1"/>
  <c r="C1467" i="1"/>
  <c r="J1467" i="1" s="1"/>
  <c r="G1466" i="1"/>
  <c r="I1466" i="1" s="1"/>
  <c r="D1466" i="1"/>
  <c r="C1466" i="1"/>
  <c r="H1466" i="1" s="1"/>
  <c r="H1465" i="1"/>
  <c r="G1465" i="1"/>
  <c r="I1465" i="1" s="1"/>
  <c r="D1465" i="1"/>
  <c r="C1465" i="1"/>
  <c r="J1465" i="1" s="1"/>
  <c r="D1464" i="1"/>
  <c r="C1464" i="1"/>
  <c r="H1464" i="1" s="1"/>
  <c r="H1463" i="1"/>
  <c r="D1463" i="1"/>
  <c r="C1463" i="1"/>
  <c r="J1463" i="1" s="1"/>
  <c r="G1462" i="1"/>
  <c r="I1462" i="1" s="1"/>
  <c r="D1462" i="1"/>
  <c r="C1462" i="1"/>
  <c r="H1462" i="1" s="1"/>
  <c r="D1461" i="1"/>
  <c r="C1461" i="1"/>
  <c r="G1461" i="1" s="1"/>
  <c r="G1460" i="1"/>
  <c r="D1460" i="1"/>
  <c r="C1460" i="1"/>
  <c r="J1460" i="1" s="1"/>
  <c r="D1459" i="1"/>
  <c r="G1459" i="1" s="1"/>
  <c r="C1459" i="1"/>
  <c r="D1458" i="1"/>
  <c r="C1458" i="1"/>
  <c r="J1458" i="1" s="1"/>
  <c r="D1457" i="1"/>
  <c r="C1457" i="1"/>
  <c r="G1457" i="1" s="1"/>
  <c r="D1456" i="1"/>
  <c r="C1456" i="1"/>
  <c r="J1456" i="1" s="1"/>
  <c r="D1455" i="1"/>
  <c r="G1455" i="1" s="1"/>
  <c r="C1455" i="1"/>
  <c r="D1454" i="1"/>
  <c r="D1453" i="1"/>
  <c r="G1452" i="1"/>
  <c r="D1452" i="1"/>
  <c r="C1452" i="1"/>
  <c r="J1452" i="1" s="1"/>
  <c r="D1451" i="1"/>
  <c r="G1451" i="1" s="1"/>
  <c r="C1451" i="1"/>
  <c r="D1450" i="1"/>
  <c r="C1450" i="1"/>
  <c r="J1450" i="1" s="1"/>
  <c r="D1449" i="1"/>
  <c r="C1449" i="1"/>
  <c r="G1449" i="1" s="1"/>
  <c r="G1448" i="1"/>
  <c r="D1448" i="1"/>
  <c r="C1448" i="1"/>
  <c r="J1448" i="1" s="1"/>
  <c r="D1447" i="1"/>
  <c r="G1447" i="1" s="1"/>
  <c r="C1447" i="1"/>
  <c r="D1446" i="1"/>
  <c r="C1446" i="1"/>
  <c r="J1446" i="1" s="1"/>
  <c r="D1445" i="1"/>
  <c r="C1445" i="1"/>
  <c r="G1445" i="1" s="1"/>
  <c r="D1444" i="1"/>
  <c r="J1444" i="1" s="1"/>
  <c r="C1444" i="1"/>
  <c r="H1443" i="1"/>
  <c r="D1443" i="1"/>
  <c r="C1443" i="1"/>
  <c r="G1443" i="1" s="1"/>
  <c r="I1443" i="1" s="1"/>
  <c r="H1442" i="1"/>
  <c r="D1442" i="1"/>
  <c r="G1442" i="1" s="1"/>
  <c r="I1442" i="1" s="1"/>
  <c r="C1442" i="1"/>
  <c r="D1441" i="1"/>
  <c r="C1441" i="1"/>
  <c r="G1441" i="1" s="1"/>
  <c r="D1440" i="1"/>
  <c r="J1440" i="1" s="1"/>
  <c r="C1440" i="1"/>
  <c r="H1439" i="1"/>
  <c r="D1439" i="1"/>
  <c r="C1439" i="1"/>
  <c r="G1439" i="1" s="1"/>
  <c r="I1439" i="1" s="1"/>
  <c r="D1438" i="1"/>
  <c r="C1438" i="1"/>
  <c r="H1438" i="1" s="1"/>
  <c r="D1437" i="1"/>
  <c r="C1437" i="1"/>
  <c r="G1437" i="1" s="1"/>
  <c r="D1436" i="1"/>
  <c r="D1434" i="1"/>
  <c r="C1434" i="1"/>
  <c r="H1434" i="1" s="1"/>
  <c r="D1433" i="1"/>
  <c r="C1433" i="1"/>
  <c r="G1433" i="1" s="1"/>
  <c r="D1432" i="1"/>
  <c r="H1432" i="1" s="1"/>
  <c r="C1432" i="1"/>
  <c r="H1431" i="1"/>
  <c r="D1431" i="1"/>
  <c r="C1431" i="1"/>
  <c r="G1431" i="1" s="1"/>
  <c r="D1430" i="1"/>
  <c r="C1430" i="1"/>
  <c r="H1430" i="1" s="1"/>
  <c r="D1429" i="1"/>
  <c r="C1429" i="1"/>
  <c r="G1429" i="1" s="1"/>
  <c r="D1428" i="1"/>
  <c r="H1428" i="1" s="1"/>
  <c r="C1428" i="1"/>
  <c r="H1427" i="1"/>
  <c r="D1427" i="1"/>
  <c r="C1427" i="1"/>
  <c r="G1427" i="1" s="1"/>
  <c r="D1426" i="1"/>
  <c r="C1426" i="1"/>
  <c r="H1426" i="1" s="1"/>
  <c r="D1425" i="1"/>
  <c r="C1425" i="1"/>
  <c r="G1425" i="1" s="1"/>
  <c r="D1424" i="1"/>
  <c r="H1424" i="1" s="1"/>
  <c r="C1424" i="1"/>
  <c r="H1423" i="1"/>
  <c r="D1423" i="1"/>
  <c r="C1423" i="1"/>
  <c r="G1423" i="1" s="1"/>
  <c r="D1422" i="1"/>
  <c r="C1422" i="1"/>
  <c r="H1422" i="1" s="1"/>
  <c r="D1421" i="1"/>
  <c r="C1421" i="1"/>
  <c r="G1421" i="1" s="1"/>
  <c r="D1420" i="1"/>
  <c r="H1420" i="1" s="1"/>
  <c r="C1420" i="1"/>
  <c r="H1419" i="1"/>
  <c r="D1419" i="1"/>
  <c r="C1419" i="1"/>
  <c r="G1419" i="1" s="1"/>
  <c r="D1418" i="1"/>
  <c r="C1418" i="1"/>
  <c r="H1418" i="1" s="1"/>
  <c r="D1417" i="1"/>
  <c r="C1417" i="1"/>
  <c r="G1417" i="1" s="1"/>
  <c r="D1416" i="1"/>
  <c r="H1416" i="1" s="1"/>
  <c r="C1416" i="1"/>
  <c r="H1415" i="1"/>
  <c r="D1415" i="1"/>
  <c r="C1415" i="1"/>
  <c r="G1415" i="1" s="1"/>
  <c r="D1414" i="1"/>
  <c r="C1414" i="1"/>
  <c r="H1414" i="1" s="1"/>
  <c r="D1413" i="1"/>
  <c r="C1413" i="1"/>
  <c r="G1413" i="1" s="1"/>
  <c r="D1412" i="1"/>
  <c r="H1412" i="1" s="1"/>
  <c r="C1412" i="1"/>
  <c r="D1411" i="1"/>
  <c r="H1411" i="1" s="1"/>
  <c r="C1411" i="1"/>
  <c r="G1411" i="1" s="1"/>
  <c r="D1410" i="1"/>
  <c r="C1410" i="1"/>
  <c r="H1410" i="1" s="1"/>
  <c r="D1409" i="1"/>
  <c r="C1409" i="1"/>
  <c r="G1409" i="1" s="1"/>
  <c r="H1407" i="1"/>
  <c r="D1407" i="1"/>
  <c r="C1407" i="1"/>
  <c r="G1407" i="1" s="1"/>
  <c r="D1406" i="1"/>
  <c r="C1406" i="1"/>
  <c r="H1406" i="1" s="1"/>
  <c r="D1405" i="1"/>
  <c r="C1405" i="1"/>
  <c r="G1405" i="1" s="1"/>
  <c r="D1404" i="1"/>
  <c r="H1404" i="1" s="1"/>
  <c r="C1404" i="1"/>
  <c r="H1403" i="1"/>
  <c r="D1403" i="1"/>
  <c r="C1403" i="1"/>
  <c r="G1403" i="1" s="1"/>
  <c r="D1402" i="1"/>
  <c r="C1402" i="1"/>
  <c r="H1402" i="1" s="1"/>
  <c r="D1401" i="1"/>
  <c r="C1401" i="1"/>
  <c r="G1401" i="1" s="1"/>
  <c r="D1400" i="1"/>
  <c r="H1400" i="1" s="1"/>
  <c r="C1400" i="1"/>
  <c r="H1399" i="1"/>
  <c r="D1399" i="1"/>
  <c r="C1399" i="1"/>
  <c r="G1399" i="1" s="1"/>
  <c r="D1398" i="1"/>
  <c r="C1398" i="1"/>
  <c r="D1397" i="1"/>
  <c r="C1397" i="1"/>
  <c r="D1396" i="1"/>
  <c r="H1396" i="1" s="1"/>
  <c r="C1396" i="1"/>
  <c r="H1395" i="1"/>
  <c r="D1395" i="1"/>
  <c r="C1395" i="1"/>
  <c r="G1395" i="1" s="1"/>
  <c r="D1394" i="1"/>
  <c r="C1394" i="1"/>
  <c r="H1394" i="1" s="1"/>
  <c r="D1393" i="1"/>
  <c r="C1393" i="1"/>
  <c r="D1392" i="1"/>
  <c r="H1392" i="1" s="1"/>
  <c r="C1392" i="1"/>
  <c r="H1391" i="1"/>
  <c r="D1391" i="1"/>
  <c r="C1391" i="1"/>
  <c r="G1391" i="1" s="1"/>
  <c r="D1390" i="1"/>
  <c r="C1390" i="1"/>
  <c r="H1390" i="1" s="1"/>
  <c r="D1389" i="1"/>
  <c r="C1389" i="1"/>
  <c r="D1388" i="1"/>
  <c r="H1388" i="1" s="1"/>
  <c r="C1388" i="1"/>
  <c r="H1387" i="1"/>
  <c r="D1387" i="1"/>
  <c r="C1387" i="1"/>
  <c r="G1387" i="1" s="1"/>
  <c r="D1386" i="1"/>
  <c r="C1386" i="1"/>
  <c r="H1386" i="1" s="1"/>
  <c r="D1385" i="1"/>
  <c r="C1385" i="1"/>
  <c r="D1384" i="1"/>
  <c r="H1384" i="1" s="1"/>
  <c r="C1384" i="1"/>
  <c r="D1382" i="1"/>
  <c r="C1382" i="1"/>
  <c r="H1382" i="1" s="1"/>
  <c r="D1381" i="1"/>
  <c r="C1381" i="1"/>
  <c r="D1380" i="1"/>
  <c r="H1380" i="1" s="1"/>
  <c r="C1380" i="1"/>
  <c r="H1379" i="1"/>
  <c r="D1379" i="1"/>
  <c r="C1379" i="1"/>
  <c r="G1379" i="1" s="1"/>
  <c r="D1378" i="1"/>
  <c r="C1378" i="1"/>
  <c r="H1378" i="1" s="1"/>
  <c r="D1377" i="1"/>
  <c r="C1377" i="1"/>
  <c r="D1376" i="1"/>
  <c r="H1376" i="1" s="1"/>
  <c r="C1376" i="1"/>
  <c r="H1375" i="1"/>
  <c r="D1375" i="1"/>
  <c r="C1375" i="1"/>
  <c r="G1375" i="1" s="1"/>
  <c r="D1374" i="1"/>
  <c r="C1374" i="1"/>
  <c r="D1373" i="1"/>
  <c r="C1373" i="1"/>
  <c r="D1372" i="1"/>
  <c r="H1372" i="1" s="1"/>
  <c r="C1372" i="1"/>
  <c r="H1371" i="1"/>
  <c r="D1371" i="1"/>
  <c r="C1371" i="1"/>
  <c r="G1371" i="1" s="1"/>
  <c r="D1370" i="1"/>
  <c r="C1370" i="1"/>
  <c r="H1370" i="1" s="1"/>
  <c r="D1369" i="1"/>
  <c r="C1369" i="1"/>
  <c r="D1368" i="1"/>
  <c r="H1368" i="1" s="1"/>
  <c r="C1368" i="1"/>
  <c r="H1367" i="1"/>
  <c r="D1367" i="1"/>
  <c r="C1367" i="1"/>
  <c r="G1367" i="1" s="1"/>
  <c r="D1366" i="1"/>
  <c r="C1366" i="1"/>
  <c r="H1366" i="1" s="1"/>
  <c r="D1365" i="1"/>
  <c r="C1365" i="1"/>
  <c r="D1364" i="1"/>
  <c r="H1364" i="1" s="1"/>
  <c r="C1364" i="1"/>
  <c r="H1363" i="1"/>
  <c r="D1363" i="1"/>
  <c r="C1363" i="1"/>
  <c r="G1363" i="1" s="1"/>
  <c r="D1362" i="1"/>
  <c r="C1362" i="1"/>
  <c r="H1362" i="1" s="1"/>
  <c r="D1361" i="1"/>
  <c r="C1361" i="1"/>
  <c r="G1361" i="1" s="1"/>
  <c r="D1360" i="1"/>
  <c r="H1360" i="1" s="1"/>
  <c r="C1360" i="1"/>
  <c r="D1359" i="1"/>
  <c r="C1359" i="1"/>
  <c r="D1358" i="1"/>
  <c r="C1358" i="1"/>
  <c r="H1358" i="1" s="1"/>
  <c r="H1357" i="1"/>
  <c r="D1357" i="1"/>
  <c r="C1357" i="1"/>
  <c r="G1357" i="1" s="1"/>
  <c r="D1356" i="1"/>
  <c r="H1356" i="1" s="1"/>
  <c r="C1356" i="1"/>
  <c r="H1355" i="1"/>
  <c r="D1355" i="1"/>
  <c r="C1355" i="1"/>
  <c r="G1355" i="1" s="1"/>
  <c r="D1354" i="1"/>
  <c r="C1354" i="1"/>
  <c r="H1354" i="1" s="1"/>
  <c r="D1353" i="1"/>
  <c r="C1353" i="1"/>
  <c r="G1353" i="1" s="1"/>
  <c r="D1352" i="1"/>
  <c r="H1352" i="1" s="1"/>
  <c r="C1352" i="1"/>
  <c r="D1351" i="1"/>
  <c r="C1351" i="1"/>
  <c r="D1350" i="1"/>
  <c r="C1350" i="1"/>
  <c r="H1350" i="1" s="1"/>
  <c r="H1349" i="1"/>
  <c r="D1349" i="1"/>
  <c r="C1349" i="1"/>
  <c r="G1349" i="1" s="1"/>
  <c r="D1348" i="1"/>
  <c r="H1348" i="1" s="1"/>
  <c r="C1348" i="1"/>
  <c r="H1347" i="1"/>
  <c r="D1347" i="1"/>
  <c r="C1347" i="1"/>
  <c r="G1347" i="1" s="1"/>
  <c r="D1346" i="1"/>
  <c r="C1346" i="1"/>
  <c r="H1346" i="1" s="1"/>
  <c r="D1345" i="1"/>
  <c r="C1345" i="1"/>
  <c r="G1345" i="1" s="1"/>
  <c r="D1344" i="1"/>
  <c r="H1344" i="1" s="1"/>
  <c r="C1344" i="1"/>
  <c r="D1343" i="1"/>
  <c r="C1343" i="1"/>
  <c r="D1342" i="1"/>
  <c r="C1342" i="1"/>
  <c r="H1342" i="1" s="1"/>
  <c r="H1341" i="1"/>
  <c r="D1341" i="1"/>
  <c r="C1341" i="1"/>
  <c r="G1341" i="1" s="1"/>
  <c r="D1340" i="1"/>
  <c r="H1340" i="1" s="1"/>
  <c r="C1340" i="1"/>
  <c r="H1339" i="1"/>
  <c r="D1339" i="1"/>
  <c r="C1339" i="1"/>
  <c r="G1339" i="1" s="1"/>
  <c r="D1338" i="1"/>
  <c r="C1338" i="1"/>
  <c r="H1338" i="1" s="1"/>
  <c r="D1337" i="1"/>
  <c r="C1337" i="1"/>
  <c r="G1337" i="1" s="1"/>
  <c r="D1336" i="1"/>
  <c r="H1336" i="1" s="1"/>
  <c r="C1336" i="1"/>
  <c r="D1335" i="1"/>
  <c r="C1335" i="1"/>
  <c r="D1334" i="1"/>
  <c r="C1334" i="1"/>
  <c r="H1334" i="1" s="1"/>
  <c r="H1333" i="1"/>
  <c r="D1333" i="1"/>
  <c r="C1333" i="1"/>
  <c r="G1333" i="1" s="1"/>
  <c r="D1332" i="1"/>
  <c r="H1332" i="1" s="1"/>
  <c r="C1332" i="1"/>
  <c r="H1331" i="1"/>
  <c r="D1331" i="1"/>
  <c r="C1331" i="1"/>
  <c r="G1331" i="1" s="1"/>
  <c r="D1330" i="1"/>
  <c r="C1330" i="1"/>
  <c r="H1330" i="1" s="1"/>
  <c r="D1328" i="1"/>
  <c r="H1328" i="1" s="1"/>
  <c r="C1328" i="1"/>
  <c r="D1327" i="1"/>
  <c r="C1327" i="1"/>
  <c r="G1327" i="1" s="1"/>
  <c r="D1326" i="1"/>
  <c r="C1326" i="1"/>
  <c r="D1325" i="1"/>
  <c r="C1325" i="1"/>
  <c r="D1324" i="1"/>
  <c r="H1324" i="1" s="1"/>
  <c r="C1324" i="1"/>
  <c r="H1323" i="1"/>
  <c r="D1323" i="1"/>
  <c r="C1323" i="1"/>
  <c r="G1323" i="1" s="1"/>
  <c r="D1322" i="1"/>
  <c r="C1322" i="1"/>
  <c r="H1322" i="1" s="1"/>
  <c r="H1321" i="1"/>
  <c r="D1321" i="1"/>
  <c r="C1321" i="1"/>
  <c r="G1321" i="1" s="1"/>
  <c r="D1320" i="1"/>
  <c r="H1320" i="1" s="1"/>
  <c r="C1320" i="1"/>
  <c r="D1319" i="1"/>
  <c r="C1319" i="1"/>
  <c r="G1319" i="1" s="1"/>
  <c r="D1318" i="1"/>
  <c r="C1318" i="1"/>
  <c r="D1317" i="1"/>
  <c r="C1317" i="1"/>
  <c r="D1316" i="1"/>
  <c r="C1316" i="1"/>
  <c r="H1315" i="1"/>
  <c r="D1315" i="1"/>
  <c r="C1315" i="1"/>
  <c r="G1315" i="1" s="1"/>
  <c r="D1314" i="1"/>
  <c r="C1314" i="1"/>
  <c r="H1314" i="1" s="1"/>
  <c r="H1313" i="1"/>
  <c r="D1313" i="1"/>
  <c r="C1313" i="1"/>
  <c r="G1313" i="1" s="1"/>
  <c r="G1312" i="1"/>
  <c r="D1312" i="1"/>
  <c r="C1312" i="1"/>
  <c r="H1312" i="1" s="1"/>
  <c r="D1311" i="1"/>
  <c r="C1311" i="1"/>
  <c r="D1310" i="1"/>
  <c r="C1310" i="1"/>
  <c r="H1310" i="1" s="1"/>
  <c r="G1309" i="1"/>
  <c r="D1309" i="1"/>
  <c r="C1309" i="1"/>
  <c r="H1309" i="1" s="1"/>
  <c r="G1308" i="1"/>
  <c r="D1308" i="1"/>
  <c r="C1308" i="1"/>
  <c r="H1308" i="1" s="1"/>
  <c r="D1307" i="1"/>
  <c r="C1307" i="1"/>
  <c r="D1306" i="1"/>
  <c r="C1306" i="1"/>
  <c r="G1305" i="1"/>
  <c r="D1305" i="1"/>
  <c r="C1305" i="1"/>
  <c r="H1305" i="1" s="1"/>
  <c r="G1304" i="1"/>
  <c r="D1304" i="1"/>
  <c r="C1304" i="1"/>
  <c r="H1304" i="1" s="1"/>
  <c r="D1303" i="1"/>
  <c r="C1303" i="1"/>
  <c r="D1302" i="1"/>
  <c r="C1302" i="1"/>
  <c r="G1301" i="1"/>
  <c r="D1301" i="1"/>
  <c r="C1301" i="1"/>
  <c r="H1301" i="1" s="1"/>
  <c r="G1300" i="1"/>
  <c r="D1300" i="1"/>
  <c r="C1300" i="1"/>
  <c r="H1300" i="1" s="1"/>
  <c r="D1299" i="1"/>
  <c r="C1299" i="1"/>
  <c r="D1298" i="1"/>
  <c r="C1298" i="1"/>
  <c r="G1297" i="1"/>
  <c r="D1297" i="1"/>
  <c r="C1297" i="1"/>
  <c r="H1297" i="1" s="1"/>
  <c r="G1296" i="1"/>
  <c r="D1296" i="1"/>
  <c r="C1296" i="1"/>
  <c r="H1296" i="1" s="1"/>
  <c r="D1295" i="1"/>
  <c r="C1295" i="1"/>
  <c r="D1294" i="1"/>
  <c r="C1294" i="1"/>
  <c r="G1293" i="1"/>
  <c r="D1293" i="1"/>
  <c r="C1293" i="1"/>
  <c r="H1293" i="1" s="1"/>
  <c r="G1292" i="1"/>
  <c r="D1292" i="1"/>
  <c r="C1292" i="1"/>
  <c r="H1292" i="1" s="1"/>
  <c r="D1291" i="1"/>
  <c r="C1291" i="1"/>
  <c r="D1290" i="1"/>
  <c r="C1290" i="1"/>
  <c r="G1289" i="1"/>
  <c r="D1289" i="1"/>
  <c r="C1289" i="1"/>
  <c r="H1289" i="1" s="1"/>
  <c r="G1288" i="1"/>
  <c r="D1288" i="1"/>
  <c r="C1288" i="1"/>
  <c r="H1288" i="1" s="1"/>
  <c r="D1287" i="1"/>
  <c r="C1287" i="1"/>
  <c r="D1286" i="1"/>
  <c r="C1286" i="1"/>
  <c r="G1285" i="1"/>
  <c r="D1285" i="1"/>
  <c r="C1285" i="1"/>
  <c r="H1285" i="1" s="1"/>
  <c r="G1284" i="1"/>
  <c r="D1284" i="1"/>
  <c r="C1284" i="1"/>
  <c r="H1284" i="1" s="1"/>
  <c r="D1283" i="1"/>
  <c r="C1283" i="1"/>
  <c r="D1282" i="1"/>
  <c r="C1282" i="1"/>
  <c r="G1281" i="1"/>
  <c r="D1281" i="1"/>
  <c r="C1281" i="1"/>
  <c r="H1281" i="1" s="1"/>
  <c r="G1280" i="1"/>
  <c r="D1280" i="1"/>
  <c r="C1280" i="1"/>
  <c r="H1280" i="1" s="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G1212" i="1" s="1"/>
  <c r="C1212" i="1"/>
  <c r="G1211" i="1"/>
  <c r="D1211" i="1"/>
  <c r="C1211" i="1"/>
  <c r="H1211" i="1" s="1"/>
  <c r="D1210" i="1"/>
  <c r="C1210" i="1"/>
  <c r="D1209" i="1"/>
  <c r="C1209" i="1"/>
  <c r="D1208" i="1"/>
  <c r="G1208" i="1" s="1"/>
  <c r="C1208" i="1"/>
  <c r="G1207" i="1"/>
  <c r="D1207" i="1"/>
  <c r="C1207" i="1"/>
  <c r="H1207" i="1" s="1"/>
  <c r="D1206" i="1"/>
  <c r="C1206" i="1"/>
  <c r="D1205" i="1"/>
  <c r="C1205" i="1"/>
  <c r="D1204" i="1"/>
  <c r="G1204" i="1" s="1"/>
  <c r="C1204" i="1"/>
  <c r="G1203" i="1"/>
  <c r="D1203" i="1"/>
  <c r="C1203" i="1"/>
  <c r="H1203" i="1" s="1"/>
  <c r="D1202" i="1"/>
  <c r="C1202" i="1"/>
  <c r="G1202" i="1" s="1"/>
  <c r="D1201" i="1"/>
  <c r="C1201" i="1"/>
  <c r="D1200" i="1"/>
  <c r="G1200" i="1" s="1"/>
  <c r="C1200" i="1"/>
  <c r="G1199" i="1"/>
  <c r="D1199" i="1"/>
  <c r="C1199" i="1"/>
  <c r="H1199" i="1" s="1"/>
  <c r="D1198" i="1"/>
  <c r="C1198" i="1"/>
  <c r="D1197" i="1"/>
  <c r="C1197" i="1"/>
  <c r="H1197" i="1" s="1"/>
  <c r="D1196" i="1"/>
  <c r="G1196" i="1" s="1"/>
  <c r="C1196" i="1"/>
  <c r="D1195" i="1"/>
  <c r="C1195" i="1"/>
  <c r="H1195" i="1" s="1"/>
  <c r="D1194" i="1"/>
  <c r="C1194" i="1"/>
  <c r="G1194" i="1" s="1"/>
  <c r="G1193" i="1"/>
  <c r="D1193" i="1"/>
  <c r="C1193" i="1"/>
  <c r="H1193" i="1" s="1"/>
  <c r="D1192" i="1"/>
  <c r="G1192" i="1" s="1"/>
  <c r="C1192" i="1"/>
  <c r="G1191" i="1"/>
  <c r="D1191" i="1"/>
  <c r="C1191" i="1"/>
  <c r="H1191" i="1" s="1"/>
  <c r="D1190" i="1"/>
  <c r="C1190" i="1"/>
  <c r="D1189" i="1"/>
  <c r="C1189" i="1"/>
  <c r="H1189" i="1" s="1"/>
  <c r="D1188" i="1"/>
  <c r="G1188" i="1" s="1"/>
  <c r="C1188" i="1"/>
  <c r="D1187" i="1"/>
  <c r="C1187" i="1"/>
  <c r="H1187" i="1" s="1"/>
  <c r="D1186" i="1"/>
  <c r="C1186" i="1"/>
  <c r="G1185" i="1"/>
  <c r="D1185" i="1"/>
  <c r="C1185" i="1"/>
  <c r="H1185" i="1" s="1"/>
  <c r="D1184" i="1"/>
  <c r="G1184" i="1" s="1"/>
  <c r="C1184" i="1"/>
  <c r="D1183" i="1"/>
  <c r="D1182" i="1"/>
  <c r="C1182" i="1"/>
  <c r="D1181" i="1"/>
  <c r="C1181" i="1"/>
  <c r="H1181" i="1" s="1"/>
  <c r="D1180" i="1"/>
  <c r="G1180" i="1" s="1"/>
  <c r="C1180" i="1"/>
  <c r="D1179" i="1"/>
  <c r="C1179" i="1"/>
  <c r="H1179" i="1" s="1"/>
  <c r="D1178" i="1"/>
  <c r="C1178" i="1"/>
  <c r="H1178" i="1" s="1"/>
  <c r="G1177" i="1"/>
  <c r="D1177" i="1"/>
  <c r="C1177" i="1"/>
  <c r="H1177" i="1" s="1"/>
  <c r="G1176" i="1"/>
  <c r="D1176" i="1"/>
  <c r="C1176" i="1"/>
  <c r="H1176" i="1" s="1"/>
  <c r="D1175" i="1"/>
  <c r="C1175" i="1"/>
  <c r="H1175" i="1" s="1"/>
  <c r="D1174" i="1"/>
  <c r="C1174" i="1"/>
  <c r="H1174" i="1" s="1"/>
  <c r="G1173" i="1"/>
  <c r="D1173" i="1"/>
  <c r="C1173" i="1"/>
  <c r="H1173" i="1" s="1"/>
  <c r="G1172" i="1"/>
  <c r="D1172" i="1"/>
  <c r="C1172" i="1"/>
  <c r="H1172" i="1" s="1"/>
  <c r="D1171" i="1"/>
  <c r="C1171" i="1"/>
  <c r="H1171" i="1" s="1"/>
  <c r="D1170" i="1"/>
  <c r="C1170" i="1"/>
  <c r="H1170" i="1" s="1"/>
  <c r="G1169" i="1"/>
  <c r="D1169" i="1"/>
  <c r="C1169" i="1"/>
  <c r="H1169" i="1" s="1"/>
  <c r="G1168" i="1"/>
  <c r="D1168" i="1"/>
  <c r="C1168" i="1"/>
  <c r="H1168" i="1" s="1"/>
  <c r="D1167" i="1"/>
  <c r="C1167" i="1"/>
  <c r="H1167" i="1" s="1"/>
  <c r="D1166" i="1"/>
  <c r="C1166" i="1"/>
  <c r="H1166" i="1" s="1"/>
  <c r="D1165" i="1"/>
  <c r="C1165" i="1"/>
  <c r="H1165" i="1" s="1"/>
  <c r="G1164" i="1"/>
  <c r="D1164" i="1"/>
  <c r="C1164" i="1"/>
  <c r="H1164" i="1" s="1"/>
  <c r="D1163" i="1"/>
  <c r="C1163" i="1"/>
  <c r="H1163" i="1" s="1"/>
  <c r="D1162" i="1"/>
  <c r="C1162" i="1"/>
  <c r="H1162" i="1" s="1"/>
  <c r="G1161" i="1"/>
  <c r="D1161" i="1"/>
  <c r="C1161" i="1"/>
  <c r="H1161" i="1" s="1"/>
  <c r="D1160" i="1"/>
  <c r="C1160" i="1"/>
  <c r="D1159" i="1"/>
  <c r="C1159" i="1"/>
  <c r="H1159" i="1" s="1"/>
  <c r="D1158" i="1"/>
  <c r="C1158" i="1"/>
  <c r="H1158" i="1" s="1"/>
  <c r="D1157" i="1"/>
  <c r="C1157" i="1"/>
  <c r="H1157" i="1" s="1"/>
  <c r="D1156" i="1"/>
  <c r="C1156" i="1"/>
  <c r="H1156" i="1" s="1"/>
  <c r="D1155" i="1"/>
  <c r="C1155" i="1"/>
  <c r="H1155" i="1" s="1"/>
  <c r="D1154" i="1"/>
  <c r="G1151" i="1"/>
  <c r="D1151" i="1"/>
  <c r="C1151" i="1"/>
  <c r="H1151" i="1" s="1"/>
  <c r="G1150" i="1"/>
  <c r="D1150" i="1"/>
  <c r="C1150" i="1"/>
  <c r="H1150" i="1" s="1"/>
  <c r="D1149" i="1"/>
  <c r="C1149" i="1"/>
  <c r="H1149" i="1" s="1"/>
  <c r="D1148" i="1"/>
  <c r="C1148" i="1"/>
  <c r="G1147" i="1"/>
  <c r="D1147" i="1"/>
  <c r="C1147" i="1"/>
  <c r="H1147" i="1" s="1"/>
  <c r="G1146" i="1"/>
  <c r="D1146" i="1"/>
  <c r="C1146" i="1"/>
  <c r="H1146" i="1" s="1"/>
  <c r="D1145" i="1"/>
  <c r="C1145" i="1"/>
  <c r="H1145" i="1" s="1"/>
  <c r="D1144" i="1"/>
  <c r="C1144" i="1"/>
  <c r="H1144" i="1" s="1"/>
  <c r="G1143" i="1"/>
  <c r="D1143" i="1"/>
  <c r="C1143" i="1"/>
  <c r="H1143" i="1" s="1"/>
  <c r="G1142" i="1"/>
  <c r="D1142" i="1"/>
  <c r="C1142" i="1"/>
  <c r="H1142" i="1" s="1"/>
  <c r="D1141" i="1"/>
  <c r="C1141" i="1"/>
  <c r="H1141" i="1" s="1"/>
  <c r="D1140" i="1"/>
  <c r="C1140" i="1"/>
  <c r="H1140" i="1" s="1"/>
  <c r="G1139" i="1"/>
  <c r="D1139" i="1"/>
  <c r="C1139" i="1"/>
  <c r="H1139" i="1" s="1"/>
  <c r="D1138" i="1"/>
  <c r="C1138" i="1"/>
  <c r="H1138" i="1" s="1"/>
  <c r="D1137" i="1"/>
  <c r="C1137" i="1"/>
  <c r="D1136" i="1"/>
  <c r="C1136" i="1"/>
  <c r="H1136" i="1" s="1"/>
  <c r="G1135" i="1"/>
  <c r="D1135" i="1"/>
  <c r="C1135" i="1"/>
  <c r="H1135" i="1" s="1"/>
  <c r="G1134" i="1"/>
  <c r="D1134" i="1"/>
  <c r="C1134" i="1"/>
  <c r="H1134" i="1" s="1"/>
  <c r="D1133" i="1"/>
  <c r="C1133" i="1"/>
  <c r="H1133" i="1" s="1"/>
  <c r="D1132" i="1"/>
  <c r="C1132" i="1"/>
  <c r="H1132" i="1" s="1"/>
  <c r="G1131" i="1"/>
  <c r="D1131" i="1"/>
  <c r="C1131" i="1"/>
  <c r="H1131" i="1" s="1"/>
  <c r="G1130" i="1"/>
  <c r="D1130" i="1"/>
  <c r="C1130" i="1"/>
  <c r="H1130" i="1" s="1"/>
  <c r="D1129" i="1"/>
  <c r="C1129" i="1"/>
  <c r="H1129" i="1" s="1"/>
  <c r="D1128" i="1"/>
  <c r="C1128" i="1"/>
  <c r="H1128" i="1" s="1"/>
  <c r="G1127" i="1"/>
  <c r="D1127" i="1"/>
  <c r="C1127" i="1"/>
  <c r="H1127" i="1" s="1"/>
  <c r="G1126" i="1"/>
  <c r="D1126" i="1"/>
  <c r="C1126" i="1"/>
  <c r="H1126" i="1" s="1"/>
  <c r="D1125" i="1"/>
  <c r="C1125" i="1"/>
  <c r="H1125" i="1" s="1"/>
  <c r="D1124" i="1"/>
  <c r="C1124" i="1"/>
  <c r="G1123" i="1"/>
  <c r="D1123" i="1"/>
  <c r="C1123" i="1"/>
  <c r="H1123" i="1" s="1"/>
  <c r="G1122" i="1"/>
  <c r="D1122" i="1"/>
  <c r="C1122" i="1"/>
  <c r="H1122" i="1" s="1"/>
  <c r="D1121" i="1"/>
  <c r="C1121" i="1"/>
  <c r="H1121" i="1" s="1"/>
  <c r="D1120" i="1"/>
  <c r="C1120" i="1"/>
  <c r="H1120" i="1" s="1"/>
  <c r="G1119" i="1"/>
  <c r="D1119" i="1"/>
  <c r="C1119" i="1"/>
  <c r="H1119" i="1" s="1"/>
  <c r="G1118" i="1"/>
  <c r="D1118" i="1"/>
  <c r="C1118" i="1"/>
  <c r="H1118" i="1" s="1"/>
  <c r="D1117" i="1"/>
  <c r="C1117" i="1"/>
  <c r="H1117" i="1" s="1"/>
  <c r="D1116" i="1"/>
  <c r="C1116" i="1"/>
  <c r="H1116" i="1" s="1"/>
  <c r="G1115" i="1"/>
  <c r="D1115" i="1"/>
  <c r="C1115" i="1"/>
  <c r="G1114" i="1"/>
  <c r="D1114" i="1"/>
  <c r="C1114" i="1"/>
  <c r="D1113" i="1"/>
  <c r="C1113" i="1"/>
  <c r="G1113" i="1" s="1"/>
  <c r="D1112" i="1"/>
  <c r="C1112" i="1"/>
  <c r="H1112" i="1" s="1"/>
  <c r="G1111" i="1"/>
  <c r="D1111" i="1"/>
  <c r="C1111" i="1"/>
  <c r="G1110" i="1"/>
  <c r="D1110" i="1"/>
  <c r="C1110" i="1"/>
  <c r="D1109" i="1"/>
  <c r="C1109" i="1"/>
  <c r="G1109" i="1" s="1"/>
  <c r="D1108" i="1"/>
  <c r="C1108" i="1"/>
  <c r="H1108" i="1" s="1"/>
  <c r="G1107" i="1"/>
  <c r="D1107" i="1"/>
  <c r="C1107" i="1"/>
  <c r="G1106" i="1"/>
  <c r="D1106" i="1"/>
  <c r="C1106" i="1"/>
  <c r="D1105" i="1"/>
  <c r="C1105" i="1"/>
  <c r="G1105" i="1" s="1"/>
  <c r="D1104" i="1"/>
  <c r="C1104" i="1"/>
  <c r="H1104" i="1" s="1"/>
  <c r="G1103" i="1"/>
  <c r="D1103" i="1"/>
  <c r="C1103" i="1"/>
  <c r="G1102" i="1"/>
  <c r="D1102" i="1"/>
  <c r="C1102" i="1"/>
  <c r="D1101" i="1"/>
  <c r="C1101" i="1"/>
  <c r="G1101" i="1" s="1"/>
  <c r="D1100" i="1"/>
  <c r="C1100" i="1"/>
  <c r="H1100" i="1" s="1"/>
  <c r="G1099" i="1"/>
  <c r="D1099" i="1"/>
  <c r="C1099" i="1"/>
  <c r="G1098" i="1"/>
  <c r="D1098" i="1"/>
  <c r="C1098" i="1"/>
  <c r="D1097" i="1"/>
  <c r="C1097" i="1"/>
  <c r="G1097" i="1" s="1"/>
  <c r="D1096" i="1"/>
  <c r="G1095" i="1"/>
  <c r="D1095" i="1"/>
  <c r="C1095" i="1"/>
  <c r="G1094" i="1"/>
  <c r="D1094" i="1"/>
  <c r="C1094" i="1"/>
  <c r="D1093" i="1"/>
  <c r="C1093" i="1"/>
  <c r="G1093" i="1" s="1"/>
  <c r="D1092" i="1"/>
  <c r="C1092" i="1"/>
  <c r="H1092" i="1" s="1"/>
  <c r="G1091" i="1"/>
  <c r="D1091" i="1"/>
  <c r="C1091" i="1"/>
  <c r="G1090" i="1"/>
  <c r="D1090" i="1"/>
  <c r="C1090" i="1"/>
  <c r="D1089" i="1"/>
  <c r="C1089" i="1"/>
  <c r="G1089" i="1" s="1"/>
  <c r="D1088" i="1"/>
  <c r="C1088" i="1"/>
  <c r="H1088" i="1" s="1"/>
  <c r="G1087" i="1"/>
  <c r="D1087" i="1"/>
  <c r="C1087" i="1"/>
  <c r="G1086" i="1"/>
  <c r="D1086" i="1"/>
  <c r="C1086" i="1"/>
  <c r="D1085" i="1"/>
  <c r="C1085" i="1"/>
  <c r="G1085" i="1" s="1"/>
  <c r="D1084" i="1"/>
  <c r="C1084" i="1"/>
  <c r="H1084" i="1" s="1"/>
  <c r="G1083" i="1"/>
  <c r="D1083" i="1"/>
  <c r="C1083" i="1"/>
  <c r="G1082" i="1"/>
  <c r="D1082" i="1"/>
  <c r="C1082" i="1"/>
  <c r="D1081" i="1"/>
  <c r="C1081" i="1"/>
  <c r="G1081" i="1" s="1"/>
  <c r="D1080" i="1"/>
  <c r="C1080" i="1"/>
  <c r="H1080" i="1" s="1"/>
  <c r="G1079" i="1"/>
  <c r="D1079" i="1"/>
  <c r="C1079" i="1"/>
  <c r="G1078" i="1"/>
  <c r="D1078" i="1"/>
  <c r="C1078" i="1"/>
  <c r="D1077" i="1"/>
  <c r="C1077" i="1"/>
  <c r="G1077" i="1" s="1"/>
  <c r="D1076" i="1"/>
  <c r="C1076" i="1"/>
  <c r="H1076" i="1" s="1"/>
  <c r="G1075" i="1"/>
  <c r="D1075" i="1"/>
  <c r="C1075" i="1"/>
  <c r="G1074" i="1"/>
  <c r="D1074" i="1"/>
  <c r="C1074" i="1"/>
  <c r="D1073" i="1"/>
  <c r="C1073" i="1"/>
  <c r="G1073" i="1" s="1"/>
  <c r="D1072" i="1"/>
  <c r="C1072" i="1"/>
  <c r="H1072" i="1" s="1"/>
  <c r="G1071" i="1"/>
  <c r="D1071" i="1"/>
  <c r="C1071" i="1"/>
  <c r="G1070" i="1"/>
  <c r="D1070" i="1"/>
  <c r="C1070" i="1"/>
  <c r="D1069" i="1"/>
  <c r="C1069" i="1"/>
  <c r="G1069" i="1" s="1"/>
  <c r="D1068" i="1"/>
  <c r="C1068" i="1"/>
  <c r="H1068" i="1" s="1"/>
  <c r="G1067" i="1"/>
  <c r="D1067" i="1"/>
  <c r="C1067" i="1"/>
  <c r="G1066" i="1"/>
  <c r="D1066" i="1"/>
  <c r="C1066" i="1"/>
  <c r="C1065" i="1"/>
  <c r="D1064" i="1"/>
  <c r="C1064" i="1"/>
  <c r="H1064" i="1" s="1"/>
  <c r="G1063" i="1"/>
  <c r="D1063" i="1"/>
  <c r="C1063" i="1"/>
  <c r="D1062" i="1"/>
  <c r="G1062" i="1" s="1"/>
  <c r="C1062" i="1"/>
  <c r="D1061" i="1"/>
  <c r="C1061" i="1"/>
  <c r="G1061" i="1" s="1"/>
  <c r="D1060" i="1"/>
  <c r="C1060" i="1"/>
  <c r="H1060" i="1" s="1"/>
  <c r="G1059" i="1"/>
  <c r="D1059" i="1"/>
  <c r="C1059" i="1"/>
  <c r="G1058" i="1"/>
  <c r="D1058" i="1"/>
  <c r="C1058" i="1"/>
  <c r="D1057" i="1"/>
  <c r="C1057" i="1"/>
  <c r="G1057" i="1" s="1"/>
  <c r="D1056" i="1"/>
  <c r="G1055" i="1"/>
  <c r="D1055" i="1"/>
  <c r="C1055" i="1"/>
  <c r="D1054" i="1"/>
  <c r="C1054" i="1"/>
  <c r="D1053" i="1"/>
  <c r="C1053" i="1"/>
  <c r="G1053" i="1" s="1"/>
  <c r="D1052" i="1"/>
  <c r="C1052" i="1"/>
  <c r="H1052" i="1" s="1"/>
  <c r="G1051" i="1"/>
  <c r="D1051" i="1"/>
  <c r="C1051" i="1"/>
  <c r="D1050" i="1"/>
  <c r="C1050" i="1"/>
  <c r="D1049" i="1"/>
  <c r="C1049" i="1"/>
  <c r="G1049" i="1" s="1"/>
  <c r="D1048" i="1"/>
  <c r="C1048" i="1"/>
  <c r="D1047" i="1"/>
  <c r="D1045" i="1"/>
  <c r="C1045" i="1"/>
  <c r="G1045" i="1" s="1"/>
  <c r="D1044" i="1"/>
  <c r="C1044" i="1"/>
  <c r="H1044" i="1" s="1"/>
  <c r="G1043" i="1"/>
  <c r="D1043" i="1"/>
  <c r="C1043" i="1"/>
  <c r="G1042" i="1"/>
  <c r="D1042" i="1"/>
  <c r="C1042" i="1"/>
  <c r="D1041" i="1"/>
  <c r="C1041" i="1"/>
  <c r="G1041" i="1" s="1"/>
  <c r="D1040" i="1"/>
  <c r="C1040" i="1"/>
  <c r="H1040" i="1" s="1"/>
  <c r="G1039" i="1"/>
  <c r="D1039" i="1"/>
  <c r="C1039" i="1"/>
  <c r="G1038" i="1"/>
  <c r="D1038" i="1"/>
  <c r="C1038" i="1"/>
  <c r="D1037" i="1"/>
  <c r="C1037" i="1"/>
  <c r="G1037" i="1" s="1"/>
  <c r="D1036" i="1"/>
  <c r="C1036" i="1"/>
  <c r="H1036" i="1" s="1"/>
  <c r="G1035" i="1"/>
  <c r="D1035" i="1"/>
  <c r="C1035" i="1"/>
  <c r="G1034" i="1"/>
  <c r="D1034" i="1"/>
  <c r="C1034" i="1"/>
  <c r="D1033" i="1"/>
  <c r="C1033" i="1"/>
  <c r="G1033" i="1" s="1"/>
  <c r="D1032" i="1"/>
  <c r="C1032" i="1"/>
  <c r="H1032" i="1" s="1"/>
  <c r="G1031" i="1"/>
  <c r="D1031" i="1"/>
  <c r="C1031" i="1"/>
  <c r="G1030" i="1"/>
  <c r="D1030" i="1"/>
  <c r="C1030" i="1"/>
  <c r="D1029" i="1"/>
  <c r="C1029" i="1"/>
  <c r="G1029" i="1" s="1"/>
  <c r="D1028" i="1"/>
  <c r="C1028" i="1"/>
  <c r="H1028" i="1" s="1"/>
  <c r="D1027" i="1"/>
  <c r="C1027" i="1"/>
  <c r="H1027" i="1" s="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H732" i="1" s="1"/>
  <c r="G731" i="1"/>
  <c r="D731" i="1"/>
  <c r="C731" i="1"/>
  <c r="H731" i="1" s="1"/>
  <c r="G730" i="1"/>
  <c r="D730" i="1"/>
  <c r="C730" i="1"/>
  <c r="H730" i="1" s="1"/>
  <c r="D729" i="1"/>
  <c r="C729" i="1"/>
  <c r="D728" i="1"/>
  <c r="C728" i="1"/>
  <c r="H728" i="1" s="1"/>
  <c r="G727" i="1"/>
  <c r="D727" i="1"/>
  <c r="C727" i="1"/>
  <c r="H727" i="1" s="1"/>
  <c r="G726" i="1"/>
  <c r="D726" i="1"/>
  <c r="C726" i="1"/>
  <c r="H726" i="1" s="1"/>
  <c r="D725" i="1"/>
  <c r="C725" i="1"/>
  <c r="D724" i="1"/>
  <c r="C724" i="1"/>
  <c r="H724" i="1" s="1"/>
  <c r="G723" i="1"/>
  <c r="D723" i="1"/>
  <c r="C723" i="1"/>
  <c r="H723" i="1" s="1"/>
  <c r="G722" i="1"/>
  <c r="D722" i="1"/>
  <c r="C722" i="1"/>
  <c r="H722" i="1" s="1"/>
  <c r="D721" i="1"/>
  <c r="C721" i="1"/>
  <c r="D720" i="1"/>
  <c r="C720" i="1"/>
  <c r="H720" i="1" s="1"/>
  <c r="G719" i="1"/>
  <c r="D719" i="1"/>
  <c r="C719" i="1"/>
  <c r="H719" i="1" s="1"/>
  <c r="G718" i="1"/>
  <c r="D718" i="1"/>
  <c r="C718" i="1"/>
  <c r="H718" i="1" s="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H596" i="1" s="1"/>
  <c r="D595" i="1"/>
  <c r="C595" i="1"/>
  <c r="H595" i="1" s="1"/>
  <c r="G594" i="1"/>
  <c r="D594" i="1"/>
  <c r="C594" i="1"/>
  <c r="H594" i="1" s="1"/>
  <c r="G593" i="1"/>
  <c r="D593" i="1"/>
  <c r="C593" i="1"/>
  <c r="D592" i="1"/>
  <c r="C592" i="1"/>
  <c r="G592" i="1" s="1"/>
  <c r="D591" i="1"/>
  <c r="C591" i="1"/>
  <c r="H591" i="1" s="1"/>
  <c r="G590" i="1"/>
  <c r="D590" i="1"/>
  <c r="C590" i="1"/>
  <c r="H590" i="1" s="1"/>
  <c r="G589" i="1"/>
  <c r="D589" i="1"/>
  <c r="C589" i="1"/>
  <c r="D588" i="1"/>
  <c r="C588" i="1"/>
  <c r="G588" i="1" s="1"/>
  <c r="C587" i="1"/>
  <c r="G586" i="1"/>
  <c r="D586" i="1"/>
  <c r="C586" i="1"/>
  <c r="H586" i="1" s="1"/>
  <c r="G585" i="1"/>
  <c r="D585" i="1"/>
  <c r="C585" i="1"/>
  <c r="D584" i="1"/>
  <c r="G584" i="1" s="1"/>
  <c r="C584" i="1"/>
  <c r="D583" i="1"/>
  <c r="C583" i="1"/>
  <c r="H583" i="1" s="1"/>
  <c r="D582" i="1"/>
  <c r="C582" i="1"/>
  <c r="H582" i="1" s="1"/>
  <c r="G581" i="1"/>
  <c r="D581" i="1"/>
  <c r="C581" i="1"/>
  <c r="D580" i="1"/>
  <c r="G580" i="1" s="1"/>
  <c r="C580" i="1"/>
  <c r="D579" i="1"/>
  <c r="C579" i="1"/>
  <c r="H579" i="1" s="1"/>
  <c r="D578" i="1"/>
  <c r="C578" i="1"/>
  <c r="H578" i="1" s="1"/>
  <c r="G577" i="1"/>
  <c r="D577" i="1"/>
  <c r="C577" i="1"/>
  <c r="D576" i="1"/>
  <c r="G576" i="1" s="1"/>
  <c r="C576" i="1"/>
  <c r="D575" i="1"/>
  <c r="C575" i="1"/>
  <c r="H575" i="1" s="1"/>
  <c r="D574" i="1"/>
  <c r="G573" i="1"/>
  <c r="D573" i="1"/>
  <c r="C573" i="1"/>
  <c r="D572" i="1"/>
  <c r="G572" i="1" s="1"/>
  <c r="C572" i="1"/>
  <c r="D571" i="1"/>
  <c r="C571" i="1"/>
  <c r="H571" i="1" s="1"/>
  <c r="D570" i="1"/>
  <c r="C570" i="1"/>
  <c r="H570" i="1" s="1"/>
  <c r="G569" i="1"/>
  <c r="D569" i="1"/>
  <c r="C569" i="1"/>
  <c r="D568" i="1"/>
  <c r="G568" i="1" s="1"/>
  <c r="C568" i="1"/>
  <c r="D567" i="1"/>
  <c r="C567" i="1"/>
  <c r="H567" i="1" s="1"/>
  <c r="D566" i="1"/>
  <c r="C566" i="1"/>
  <c r="H566" i="1" s="1"/>
  <c r="G565" i="1"/>
  <c r="D565" i="1"/>
  <c r="C565" i="1"/>
  <c r="D564" i="1"/>
  <c r="G564" i="1" s="1"/>
  <c r="C564" i="1"/>
  <c r="D563" i="1"/>
  <c r="C563" i="1"/>
  <c r="H563" i="1" s="1"/>
  <c r="D562" i="1"/>
  <c r="C562" i="1"/>
  <c r="H562" i="1" s="1"/>
  <c r="G561" i="1"/>
  <c r="D561" i="1"/>
  <c r="C561" i="1"/>
  <c r="D560" i="1"/>
  <c r="G560" i="1" s="1"/>
  <c r="C560" i="1"/>
  <c r="D559" i="1"/>
  <c r="C559" i="1"/>
  <c r="H559" i="1" s="1"/>
  <c r="D558" i="1"/>
  <c r="C558" i="1"/>
  <c r="H558" i="1" s="1"/>
  <c r="G557" i="1"/>
  <c r="D557" i="1"/>
  <c r="C557" i="1"/>
  <c r="D556" i="1"/>
  <c r="G556" i="1" s="1"/>
  <c r="C556" i="1"/>
  <c r="D555" i="1"/>
  <c r="C555" i="1"/>
  <c r="H555" i="1" s="1"/>
  <c r="D554" i="1"/>
  <c r="C554" i="1"/>
  <c r="H554" i="1" s="1"/>
  <c r="G553" i="1"/>
  <c r="D553" i="1"/>
  <c r="C553" i="1"/>
  <c r="D552" i="1"/>
  <c r="G552" i="1" s="1"/>
  <c r="C552" i="1"/>
  <c r="D551" i="1"/>
  <c r="C551" i="1"/>
  <c r="H551" i="1" s="1"/>
  <c r="D550" i="1"/>
  <c r="C550" i="1"/>
  <c r="H550" i="1" s="1"/>
  <c r="G549" i="1"/>
  <c r="D549" i="1"/>
  <c r="C549" i="1"/>
  <c r="D548" i="1"/>
  <c r="G548" i="1" s="1"/>
  <c r="C548" i="1"/>
  <c r="D547" i="1"/>
  <c r="C547" i="1"/>
  <c r="H547" i="1" s="1"/>
  <c r="D546" i="1"/>
  <c r="C546" i="1"/>
  <c r="H546" i="1" s="1"/>
  <c r="G545" i="1"/>
  <c r="D545" i="1"/>
  <c r="C545" i="1"/>
  <c r="D544" i="1"/>
  <c r="G544" i="1" s="1"/>
  <c r="C544" i="1"/>
  <c r="D543" i="1"/>
  <c r="C543" i="1"/>
  <c r="H543" i="1" s="1"/>
  <c r="D542" i="1"/>
  <c r="C542" i="1"/>
  <c r="H542" i="1" s="1"/>
  <c r="G541" i="1"/>
  <c r="D541" i="1"/>
  <c r="C541" i="1"/>
  <c r="D540" i="1"/>
  <c r="G540" i="1" s="1"/>
  <c r="C540" i="1"/>
  <c r="D539" i="1"/>
  <c r="C539" i="1"/>
  <c r="H539" i="1" s="1"/>
  <c r="D538" i="1"/>
  <c r="C538" i="1"/>
  <c r="H538" i="1" s="1"/>
  <c r="G537" i="1"/>
  <c r="D537" i="1"/>
  <c r="C537" i="1"/>
  <c r="D536" i="1"/>
  <c r="G536" i="1" s="1"/>
  <c r="C536" i="1"/>
  <c r="D535" i="1"/>
  <c r="C535" i="1"/>
  <c r="H535" i="1" s="1"/>
  <c r="D534" i="1"/>
  <c r="C534" i="1"/>
  <c r="H534" i="1" s="1"/>
  <c r="G533" i="1"/>
  <c r="D533" i="1"/>
  <c r="C533" i="1"/>
  <c r="D532" i="1"/>
  <c r="G532" i="1" s="1"/>
  <c r="C532" i="1"/>
  <c r="D531" i="1"/>
  <c r="C531" i="1"/>
  <c r="H531" i="1" s="1"/>
  <c r="D530" i="1"/>
  <c r="C530" i="1"/>
  <c r="H530" i="1" s="1"/>
  <c r="G529" i="1"/>
  <c r="D529" i="1"/>
  <c r="C529" i="1"/>
  <c r="D528" i="1"/>
  <c r="G528" i="1" s="1"/>
  <c r="C528" i="1"/>
  <c r="D527" i="1"/>
  <c r="C527" i="1"/>
  <c r="H527" i="1" s="1"/>
  <c r="D526" i="1"/>
  <c r="C526" i="1"/>
  <c r="H526" i="1" s="1"/>
  <c r="G525" i="1"/>
  <c r="D525" i="1"/>
  <c r="C525" i="1"/>
  <c r="D524" i="1"/>
  <c r="G524" i="1" s="1"/>
  <c r="C524" i="1"/>
  <c r="G521" i="1"/>
  <c r="D521" i="1"/>
  <c r="C521" i="1"/>
  <c r="D520" i="1"/>
  <c r="G520" i="1" s="1"/>
  <c r="C520" i="1"/>
  <c r="D519" i="1"/>
  <c r="C519" i="1"/>
  <c r="H519" i="1" s="1"/>
  <c r="D518" i="1"/>
  <c r="C518" i="1"/>
  <c r="H518" i="1" s="1"/>
  <c r="G517" i="1"/>
  <c r="D517" i="1"/>
  <c r="C517" i="1"/>
  <c r="D516" i="1"/>
  <c r="G516" i="1" s="1"/>
  <c r="C516" i="1"/>
  <c r="D515" i="1"/>
  <c r="C515" i="1"/>
  <c r="H515" i="1" s="1"/>
  <c r="D514" i="1"/>
  <c r="C514" i="1"/>
  <c r="H514" i="1" s="1"/>
  <c r="G513" i="1"/>
  <c r="D513" i="1"/>
  <c r="C513" i="1"/>
  <c r="D512" i="1"/>
  <c r="G512" i="1" s="1"/>
  <c r="C512" i="1"/>
  <c r="D511" i="1"/>
  <c r="C511" i="1"/>
  <c r="H511" i="1" s="1"/>
  <c r="D510" i="1"/>
  <c r="C510" i="1"/>
  <c r="H510" i="1" s="1"/>
  <c r="D509" i="1"/>
  <c r="D508" i="1"/>
  <c r="G508" i="1" s="1"/>
  <c r="C508" i="1"/>
  <c r="D507" i="1"/>
  <c r="C507" i="1"/>
  <c r="H507" i="1" s="1"/>
  <c r="D506" i="1"/>
  <c r="C506" i="1"/>
  <c r="H506" i="1" s="1"/>
  <c r="G505" i="1"/>
  <c r="D505" i="1"/>
  <c r="C505" i="1"/>
  <c r="D504" i="1"/>
  <c r="G504" i="1" s="1"/>
  <c r="C504" i="1"/>
  <c r="D503" i="1"/>
  <c r="C503" i="1"/>
  <c r="H503" i="1" s="1"/>
  <c r="D502" i="1"/>
  <c r="C502" i="1"/>
  <c r="H502" i="1" s="1"/>
  <c r="G501" i="1"/>
  <c r="D501" i="1"/>
  <c r="C501" i="1"/>
  <c r="D500" i="1"/>
  <c r="G500" i="1" s="1"/>
  <c r="C500" i="1"/>
  <c r="D499" i="1"/>
  <c r="C499" i="1"/>
  <c r="H499" i="1" s="1"/>
  <c r="D498" i="1"/>
  <c r="C498" i="1"/>
  <c r="H498" i="1" s="1"/>
  <c r="G497" i="1"/>
  <c r="D497" i="1"/>
  <c r="C497" i="1"/>
  <c r="D496" i="1"/>
  <c r="G496" i="1" s="1"/>
  <c r="C496" i="1"/>
  <c r="D495" i="1"/>
  <c r="C495" i="1"/>
  <c r="H495" i="1" s="1"/>
  <c r="D494" i="1"/>
  <c r="C494" i="1"/>
  <c r="H494" i="1" s="1"/>
  <c r="G493" i="1"/>
  <c r="D493" i="1"/>
  <c r="C493" i="1"/>
  <c r="D492" i="1"/>
  <c r="G492" i="1" s="1"/>
  <c r="C492" i="1"/>
  <c r="D491" i="1"/>
  <c r="C491" i="1"/>
  <c r="H491" i="1" s="1"/>
  <c r="D490" i="1"/>
  <c r="C490" i="1"/>
  <c r="H490" i="1" s="1"/>
  <c r="G489" i="1"/>
  <c r="D489" i="1"/>
  <c r="C489" i="1"/>
  <c r="D488" i="1"/>
  <c r="G488" i="1" s="1"/>
  <c r="C488" i="1"/>
  <c r="D487" i="1"/>
  <c r="C487" i="1"/>
  <c r="H487" i="1" s="1"/>
  <c r="D486" i="1"/>
  <c r="C486" i="1"/>
  <c r="H486" i="1" s="1"/>
  <c r="G485" i="1"/>
  <c r="D485" i="1"/>
  <c r="C485" i="1"/>
  <c r="D484" i="1"/>
  <c r="G484" i="1" s="1"/>
  <c r="C484" i="1"/>
  <c r="D483" i="1"/>
  <c r="C483" i="1"/>
  <c r="H483" i="1" s="1"/>
  <c r="D482" i="1"/>
  <c r="C482" i="1"/>
  <c r="H482" i="1" s="1"/>
  <c r="G481" i="1"/>
  <c r="D481" i="1"/>
  <c r="C481" i="1"/>
  <c r="D480" i="1"/>
  <c r="G480" i="1" s="1"/>
  <c r="C480" i="1"/>
  <c r="D479" i="1"/>
  <c r="G479" i="1" s="1"/>
  <c r="C479" i="1"/>
  <c r="H479" i="1" s="1"/>
  <c r="D478" i="1"/>
  <c r="G478" i="1" s="1"/>
  <c r="C478" i="1"/>
  <c r="H478" i="1" s="1"/>
  <c r="D477" i="1"/>
  <c r="G477" i="1" s="1"/>
  <c r="C477" i="1"/>
  <c r="H477" i="1" s="1"/>
  <c r="D476" i="1"/>
  <c r="G476" i="1" s="1"/>
  <c r="C476" i="1"/>
  <c r="H476" i="1" s="1"/>
  <c r="D475" i="1"/>
  <c r="G475" i="1" s="1"/>
  <c r="C475" i="1"/>
  <c r="H475" i="1" s="1"/>
  <c r="D474" i="1"/>
  <c r="G474" i="1" s="1"/>
  <c r="C474" i="1"/>
  <c r="H474" i="1" s="1"/>
  <c r="D473" i="1"/>
  <c r="G473" i="1" s="1"/>
  <c r="C473" i="1"/>
  <c r="H473" i="1" s="1"/>
  <c r="D472" i="1"/>
  <c r="G472" i="1" s="1"/>
  <c r="C472" i="1"/>
  <c r="H472" i="1" s="1"/>
  <c r="D471" i="1"/>
  <c r="G471" i="1" s="1"/>
  <c r="C471" i="1"/>
  <c r="H471" i="1" s="1"/>
  <c r="D470" i="1"/>
  <c r="G470" i="1" s="1"/>
  <c r="C470" i="1"/>
  <c r="H470" i="1" s="1"/>
  <c r="D469" i="1"/>
  <c r="G469" i="1" s="1"/>
  <c r="C469" i="1"/>
  <c r="H469" i="1" s="1"/>
  <c r="D468" i="1"/>
  <c r="G468" i="1" s="1"/>
  <c r="C468" i="1"/>
  <c r="H468" i="1" s="1"/>
  <c r="D467" i="1"/>
  <c r="G467" i="1" s="1"/>
  <c r="C467" i="1"/>
  <c r="H467" i="1" s="1"/>
  <c r="D466" i="1"/>
  <c r="D465" i="1"/>
  <c r="G465" i="1" s="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C413" i="1"/>
  <c r="C412" i="1"/>
  <c r="C411" i="1"/>
  <c r="G406" i="1"/>
  <c r="D406" i="1"/>
  <c r="C406" i="1"/>
  <c r="H406" i="1" s="1"/>
  <c r="G405" i="1"/>
  <c r="D405" i="1"/>
  <c r="C405" i="1"/>
  <c r="D404" i="1"/>
  <c r="G404" i="1" s="1"/>
  <c r="C404" i="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G379" i="1" s="1"/>
  <c r="C379" i="1"/>
  <c r="H379" i="1" s="1"/>
  <c r="D378" i="1"/>
  <c r="G378" i="1" s="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G371" i="1" s="1"/>
  <c r="C371" i="1"/>
  <c r="H371" i="1" s="1"/>
  <c r="G370" i="1"/>
  <c r="D370" i="1"/>
  <c r="C370" i="1"/>
  <c r="H370" i="1" s="1"/>
  <c r="G369" i="1"/>
  <c r="D369" i="1"/>
  <c r="C369" i="1"/>
  <c r="H369" i="1" s="1"/>
  <c r="G368" i="1"/>
  <c r="D368" i="1"/>
  <c r="C368" i="1"/>
  <c r="H368" i="1" s="1"/>
  <c r="D367" i="1"/>
  <c r="G367" i="1" s="1"/>
  <c r="C367" i="1"/>
  <c r="H367" i="1" s="1"/>
  <c r="G366" i="1"/>
  <c r="D366" i="1"/>
  <c r="C366" i="1"/>
  <c r="H366" i="1" s="1"/>
  <c r="D365" i="1"/>
  <c r="G365" i="1" s="1"/>
  <c r="C365" i="1"/>
  <c r="H365" i="1" s="1"/>
  <c r="D364" i="1"/>
  <c r="G364" i="1" s="1"/>
  <c r="C364" i="1"/>
  <c r="H364" i="1" s="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D346" i="1"/>
  <c r="D344" i="1"/>
  <c r="G344" i="1" s="1"/>
  <c r="C344" i="1"/>
  <c r="D343" i="1"/>
  <c r="G343" i="1" s="1"/>
  <c r="C343" i="1"/>
  <c r="H343" i="1" s="1"/>
  <c r="G342" i="1"/>
  <c r="D342" i="1"/>
  <c r="C342" i="1"/>
  <c r="H342" i="1" s="1"/>
  <c r="G341" i="1"/>
  <c r="D341" i="1"/>
  <c r="C341" i="1"/>
  <c r="D340" i="1"/>
  <c r="G340" i="1" s="1"/>
  <c r="C340" i="1"/>
  <c r="D339" i="1"/>
  <c r="G339" i="1" s="1"/>
  <c r="C339" i="1"/>
  <c r="H339" i="1" s="1"/>
  <c r="G338" i="1"/>
  <c r="D338" i="1"/>
  <c r="C338" i="1"/>
  <c r="H338" i="1" s="1"/>
  <c r="G337" i="1"/>
  <c r="D337" i="1"/>
  <c r="C337" i="1"/>
  <c r="D336" i="1"/>
  <c r="G336" i="1" s="1"/>
  <c r="C336" i="1"/>
  <c r="D335" i="1"/>
  <c r="G335" i="1" s="1"/>
  <c r="C335" i="1"/>
  <c r="H335" i="1" s="1"/>
  <c r="G334" i="1"/>
  <c r="D334" i="1"/>
  <c r="C334" i="1"/>
  <c r="H334" i="1" s="1"/>
  <c r="G333" i="1"/>
  <c r="D333" i="1"/>
  <c r="C333" i="1"/>
  <c r="D332" i="1"/>
  <c r="G332" i="1" s="1"/>
  <c r="C332" i="1"/>
  <c r="D331" i="1"/>
  <c r="G331" i="1" s="1"/>
  <c r="C331" i="1"/>
  <c r="H331" i="1" s="1"/>
  <c r="G330" i="1"/>
  <c r="D330" i="1"/>
  <c r="C330" i="1"/>
  <c r="H330" i="1" s="1"/>
  <c r="G329" i="1"/>
  <c r="D329" i="1"/>
  <c r="C329" i="1"/>
  <c r="D328" i="1"/>
  <c r="G328" i="1" s="1"/>
  <c r="C328" i="1"/>
  <c r="D327" i="1"/>
  <c r="G327" i="1" s="1"/>
  <c r="C327" i="1"/>
  <c r="H327" i="1" s="1"/>
  <c r="G326" i="1"/>
  <c r="D326" i="1"/>
  <c r="C326" i="1"/>
  <c r="H326" i="1" s="1"/>
  <c r="G325" i="1"/>
  <c r="D325" i="1"/>
  <c r="C325" i="1"/>
  <c r="D324" i="1"/>
  <c r="G324" i="1" s="1"/>
  <c r="C324" i="1"/>
  <c r="D323" i="1"/>
  <c r="G323" i="1" s="1"/>
  <c r="C323" i="1"/>
  <c r="H323" i="1" s="1"/>
  <c r="G322" i="1"/>
  <c r="D322" i="1"/>
  <c r="C322" i="1"/>
  <c r="H322" i="1" s="1"/>
  <c r="G321" i="1"/>
  <c r="D321" i="1"/>
  <c r="C321" i="1"/>
  <c r="D320" i="1"/>
  <c r="G320" i="1" s="1"/>
  <c r="C320" i="1"/>
  <c r="D319" i="1"/>
  <c r="G319" i="1" s="1"/>
  <c r="C319" i="1"/>
  <c r="H319" i="1" s="1"/>
  <c r="G318" i="1"/>
  <c r="D318" i="1"/>
  <c r="C318" i="1"/>
  <c r="H318" i="1" s="1"/>
  <c r="G317" i="1"/>
  <c r="D317" i="1"/>
  <c r="C317" i="1"/>
  <c r="D316" i="1"/>
  <c r="G316" i="1" s="1"/>
  <c r="C316" i="1"/>
  <c r="D315" i="1"/>
  <c r="G315" i="1" s="1"/>
  <c r="C315" i="1"/>
  <c r="H315" i="1" s="1"/>
  <c r="G314" i="1"/>
  <c r="D314" i="1"/>
  <c r="C314" i="1"/>
  <c r="H314" i="1" s="1"/>
  <c r="G313" i="1"/>
  <c r="D313" i="1"/>
  <c r="C313" i="1"/>
  <c r="D312" i="1"/>
  <c r="G312" i="1" s="1"/>
  <c r="C312" i="1"/>
  <c r="D311" i="1"/>
  <c r="G311" i="1" s="1"/>
  <c r="C311" i="1"/>
  <c r="H311" i="1" s="1"/>
  <c r="G310" i="1"/>
  <c r="D310" i="1"/>
  <c r="C310" i="1"/>
  <c r="H310" i="1" s="1"/>
  <c r="G309" i="1"/>
  <c r="D309" i="1"/>
  <c r="C309" i="1"/>
  <c r="D308" i="1"/>
  <c r="G308" i="1" s="1"/>
  <c r="C308" i="1"/>
  <c r="D307" i="1"/>
  <c r="G307" i="1" s="1"/>
  <c r="C307" i="1"/>
  <c r="H307" i="1" s="1"/>
  <c r="D306" i="1"/>
  <c r="D305" i="1"/>
  <c r="G305" i="1" s="1"/>
  <c r="C305" i="1"/>
  <c r="D304" i="1"/>
  <c r="G304" i="1" s="1"/>
  <c r="C304" i="1"/>
  <c r="H304" i="1" s="1"/>
  <c r="G303" i="1"/>
  <c r="D303" i="1"/>
  <c r="C303" i="1"/>
  <c r="H303" i="1" s="1"/>
  <c r="G302" i="1"/>
  <c r="D302" i="1"/>
  <c r="C302" i="1"/>
  <c r="D301" i="1"/>
  <c r="G301" i="1" s="1"/>
  <c r="C301" i="1"/>
  <c r="D300" i="1"/>
  <c r="G300" i="1" s="1"/>
  <c r="C300" i="1"/>
  <c r="H300" i="1" s="1"/>
  <c r="G299" i="1"/>
  <c r="D299" i="1"/>
  <c r="C299" i="1"/>
  <c r="H299" i="1" s="1"/>
  <c r="G298" i="1"/>
  <c r="D298" i="1"/>
  <c r="C298" i="1"/>
  <c r="D297" i="1"/>
  <c r="G297" i="1" s="1"/>
  <c r="C297" i="1"/>
  <c r="D296" i="1"/>
  <c r="G296" i="1" s="1"/>
  <c r="C296" i="1"/>
  <c r="H296" i="1" s="1"/>
  <c r="G295" i="1"/>
  <c r="D295" i="1"/>
  <c r="C295" i="1"/>
  <c r="H295" i="1" s="1"/>
  <c r="D294" i="1"/>
  <c r="G292" i="1"/>
  <c r="D292" i="1"/>
  <c r="C292" i="1"/>
  <c r="D291" i="1"/>
  <c r="G291" i="1" s="1"/>
  <c r="C291" i="1"/>
  <c r="D290" i="1"/>
  <c r="G290" i="1" s="1"/>
  <c r="C290" i="1"/>
  <c r="D289" i="1"/>
  <c r="G289" i="1" s="1"/>
  <c r="C289" i="1"/>
  <c r="G288" i="1"/>
  <c r="D288" i="1"/>
  <c r="C288" i="1"/>
  <c r="G284" i="1"/>
  <c r="D284" i="1"/>
  <c r="C284" i="1"/>
  <c r="H284" i="1" s="1"/>
  <c r="G283" i="1"/>
  <c r="D283" i="1"/>
  <c r="C283" i="1"/>
  <c r="D282" i="1"/>
  <c r="G282" i="1" s="1"/>
  <c r="C282" i="1"/>
  <c r="D281" i="1"/>
  <c r="G281" i="1" s="1"/>
  <c r="C281" i="1"/>
  <c r="H281" i="1" s="1"/>
  <c r="G280" i="1"/>
  <c r="D280" i="1"/>
  <c r="C280" i="1"/>
  <c r="H280" i="1" s="1"/>
  <c r="G279" i="1"/>
  <c r="D279" i="1"/>
  <c r="C279" i="1"/>
  <c r="D278" i="1"/>
  <c r="G278" i="1" s="1"/>
  <c r="C278" i="1"/>
  <c r="D277" i="1"/>
  <c r="G277" i="1" s="1"/>
  <c r="C277" i="1"/>
  <c r="H277" i="1" s="1"/>
  <c r="G276" i="1"/>
  <c r="D276" i="1"/>
  <c r="C276" i="1"/>
  <c r="H276" i="1" s="1"/>
  <c r="G275" i="1"/>
  <c r="D275" i="1"/>
  <c r="C275" i="1"/>
  <c r="D274" i="1"/>
  <c r="G274" i="1" s="1"/>
  <c r="C274" i="1"/>
  <c r="D273" i="1"/>
  <c r="G273" i="1" s="1"/>
  <c r="C273" i="1"/>
  <c r="H273" i="1" s="1"/>
  <c r="G272" i="1"/>
  <c r="D272" i="1"/>
  <c r="C272" i="1"/>
  <c r="H272" i="1" s="1"/>
  <c r="G271" i="1"/>
  <c r="D271" i="1"/>
  <c r="C271" i="1"/>
  <c r="D270" i="1"/>
  <c r="G270" i="1" s="1"/>
  <c r="C270" i="1"/>
  <c r="D269" i="1"/>
  <c r="G269" i="1" s="1"/>
  <c r="C269" i="1"/>
  <c r="H269" i="1" s="1"/>
  <c r="G268" i="1"/>
  <c r="D268" i="1"/>
  <c r="C268" i="1"/>
  <c r="H268" i="1" s="1"/>
  <c r="G267" i="1"/>
  <c r="D267" i="1"/>
  <c r="C267" i="1"/>
  <c r="D266" i="1"/>
  <c r="G266" i="1" s="1"/>
  <c r="C266" i="1"/>
  <c r="D265" i="1"/>
  <c r="G265" i="1" s="1"/>
  <c r="C265" i="1"/>
  <c r="H265" i="1" s="1"/>
  <c r="G264" i="1"/>
  <c r="D264" i="1"/>
  <c r="C264" i="1"/>
  <c r="H264" i="1" s="1"/>
  <c r="G263" i="1"/>
  <c r="D263" i="1"/>
  <c r="C263" i="1"/>
  <c r="D262" i="1"/>
  <c r="G262" i="1" s="1"/>
  <c r="C262" i="1"/>
  <c r="D261" i="1"/>
  <c r="G261" i="1" s="1"/>
  <c r="C261" i="1"/>
  <c r="H261" i="1" s="1"/>
  <c r="G260" i="1"/>
  <c r="D260" i="1"/>
  <c r="C260" i="1"/>
  <c r="H260" i="1" s="1"/>
  <c r="C259" i="1"/>
  <c r="D258" i="1"/>
  <c r="G258" i="1" s="1"/>
  <c r="C258" i="1"/>
  <c r="D257" i="1"/>
  <c r="C257" i="1"/>
  <c r="H257" i="1" s="1"/>
  <c r="D256" i="1"/>
  <c r="C256" i="1"/>
  <c r="H256" i="1" s="1"/>
  <c r="D255" i="1"/>
  <c r="G255" i="1" s="1"/>
  <c r="C255" i="1"/>
  <c r="D254" i="1"/>
  <c r="G254" i="1" s="1"/>
  <c r="C254" i="1"/>
  <c r="D253" i="1"/>
  <c r="C253" i="1"/>
  <c r="H253" i="1" s="1"/>
  <c r="D252" i="1"/>
  <c r="C252" i="1"/>
  <c r="H252" i="1" s="1"/>
  <c r="G251" i="1"/>
  <c r="D251" i="1"/>
  <c r="C251" i="1"/>
  <c r="D250" i="1"/>
  <c r="G250" i="1" s="1"/>
  <c r="C250" i="1"/>
  <c r="D249" i="1"/>
  <c r="C249" i="1"/>
  <c r="H249" i="1" s="1"/>
  <c r="C248" i="1"/>
  <c r="G247" i="1"/>
  <c r="D247" i="1"/>
  <c r="C247" i="1"/>
  <c r="D246" i="1"/>
  <c r="G246" i="1" s="1"/>
  <c r="C246" i="1"/>
  <c r="D245" i="1"/>
  <c r="C245" i="1"/>
  <c r="H245" i="1" s="1"/>
  <c r="D244" i="1"/>
  <c r="C244" i="1"/>
  <c r="H244" i="1" s="1"/>
  <c r="G243" i="1"/>
  <c r="D243" i="1"/>
  <c r="C243" i="1"/>
  <c r="D242" i="1"/>
  <c r="G242" i="1" s="1"/>
  <c r="C242" i="1"/>
  <c r="D241" i="1"/>
  <c r="C241" i="1"/>
  <c r="H241" i="1" s="1"/>
  <c r="D240" i="1"/>
  <c r="C240" i="1"/>
  <c r="H240" i="1" s="1"/>
  <c r="G239" i="1"/>
  <c r="D239" i="1"/>
  <c r="C239" i="1"/>
  <c r="D238" i="1"/>
  <c r="G238" i="1" s="1"/>
  <c r="C238" i="1"/>
  <c r="D237" i="1"/>
  <c r="C237" i="1"/>
  <c r="H237" i="1" s="1"/>
  <c r="D236" i="1"/>
  <c r="C236" i="1"/>
  <c r="H236" i="1" s="1"/>
  <c r="G235" i="1"/>
  <c r="D235" i="1"/>
  <c r="C235" i="1"/>
  <c r="D234" i="1"/>
  <c r="G234" i="1" s="1"/>
  <c r="C234" i="1"/>
  <c r="D233" i="1"/>
  <c r="C233" i="1"/>
  <c r="H233" i="1" s="1"/>
  <c r="D232" i="1"/>
  <c r="C232" i="1"/>
  <c r="H232" i="1" s="1"/>
  <c r="G231" i="1"/>
  <c r="D231" i="1"/>
  <c r="C231" i="1"/>
  <c r="D230" i="1"/>
  <c r="G230" i="1" s="1"/>
  <c r="C230" i="1"/>
  <c r="D229" i="1"/>
  <c r="C229" i="1"/>
  <c r="H229" i="1" s="1"/>
  <c r="D228" i="1"/>
  <c r="C228" i="1"/>
  <c r="H228" i="1" s="1"/>
  <c r="G227" i="1"/>
  <c r="D227" i="1"/>
  <c r="C227" i="1"/>
  <c r="D226" i="1"/>
  <c r="G226" i="1" s="1"/>
  <c r="C226" i="1"/>
  <c r="D225" i="1"/>
  <c r="C225" i="1"/>
  <c r="H225" i="1" s="1"/>
  <c r="D224" i="1"/>
  <c r="C224" i="1"/>
  <c r="H224" i="1" s="1"/>
  <c r="G223" i="1"/>
  <c r="D223" i="1"/>
  <c r="C223" i="1"/>
  <c r="D222" i="1"/>
  <c r="G222" i="1" s="1"/>
  <c r="C222" i="1"/>
  <c r="D221" i="1"/>
  <c r="C221" i="1"/>
  <c r="H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H208" i="1"/>
  <c r="D208" i="1"/>
  <c r="C208" i="1"/>
  <c r="G208" i="1" s="1"/>
  <c r="H207" i="1"/>
  <c r="D207" i="1"/>
  <c r="C207" i="1"/>
  <c r="D206" i="1"/>
  <c r="H206"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H190" i="1"/>
  <c r="D190" i="1"/>
  <c r="C190" i="1"/>
  <c r="H189" i="1"/>
  <c r="D189" i="1"/>
  <c r="C189" i="1"/>
  <c r="H188" i="1"/>
  <c r="D188" i="1"/>
  <c r="C188" i="1"/>
  <c r="H187" i="1"/>
  <c r="D187" i="1"/>
  <c r="C187" i="1"/>
  <c r="H186" i="1"/>
  <c r="D186" i="1"/>
  <c r="C186" i="1"/>
  <c r="G186" i="1" s="1"/>
  <c r="H185" i="1"/>
  <c r="D185" i="1"/>
  <c r="C185" i="1"/>
  <c r="G185" i="1" s="1"/>
  <c r="D184" i="1"/>
  <c r="H184" i="1" s="1"/>
  <c r="C184" i="1"/>
  <c r="H183" i="1"/>
  <c r="D183" i="1"/>
  <c r="C183" i="1"/>
  <c r="G183" i="1" s="1"/>
  <c r="D182" i="1"/>
  <c r="H182" i="1" s="1"/>
  <c r="C182" i="1"/>
  <c r="D181" i="1"/>
  <c r="H181" i="1" s="1"/>
  <c r="C181" i="1"/>
  <c r="G181" i="1" s="1"/>
  <c r="H180" i="1"/>
  <c r="D180" i="1"/>
  <c r="C180" i="1"/>
  <c r="G180" i="1" s="1"/>
  <c r="D179" i="1"/>
  <c r="H179" i="1" s="1"/>
  <c r="C179" i="1"/>
  <c r="H178" i="1"/>
  <c r="D178" i="1"/>
  <c r="C178" i="1"/>
  <c r="G178" i="1" s="1"/>
  <c r="H177" i="1"/>
  <c r="D177" i="1"/>
  <c r="C177" i="1"/>
  <c r="D176" i="1"/>
  <c r="H176" i="1" s="1"/>
  <c r="C176" i="1"/>
  <c r="H175" i="1"/>
  <c r="D175" i="1"/>
  <c r="C175" i="1"/>
  <c r="G175" i="1" s="1"/>
  <c r="H174" i="1"/>
  <c r="D174" i="1"/>
  <c r="C174" i="1"/>
  <c r="D173" i="1"/>
  <c r="H173" i="1" s="1"/>
  <c r="C173" i="1"/>
  <c r="H172" i="1"/>
  <c r="D172" i="1"/>
  <c r="C172" i="1"/>
  <c r="H171" i="1"/>
  <c r="D171" i="1"/>
  <c r="C171" i="1"/>
  <c r="G171" i="1" s="1"/>
  <c r="H170" i="1"/>
  <c r="D170" i="1"/>
  <c r="C170" i="1"/>
  <c r="H169" i="1"/>
  <c r="D169" i="1"/>
  <c r="C169" i="1"/>
  <c r="H168" i="1"/>
  <c r="D168" i="1"/>
  <c r="C168" i="1"/>
  <c r="H167" i="1"/>
  <c r="D167" i="1"/>
  <c r="C167" i="1"/>
  <c r="H166" i="1"/>
  <c r="D166" i="1"/>
  <c r="C166" i="1"/>
  <c r="D165" i="1"/>
  <c r="H165" i="1" s="1"/>
  <c r="C165" i="1"/>
  <c r="H164" i="1"/>
  <c r="D164" i="1"/>
  <c r="C164" i="1"/>
  <c r="H163" i="1"/>
  <c r="D163" i="1"/>
  <c r="C163" i="1"/>
  <c r="H162" i="1"/>
  <c r="D162" i="1"/>
  <c r="C162" i="1"/>
  <c r="G162" i="1" s="1"/>
  <c r="H161" i="1"/>
  <c r="D161" i="1"/>
  <c r="C161" i="1"/>
  <c r="D160" i="1"/>
  <c r="H160" i="1" s="1"/>
  <c r="C160" i="1"/>
  <c r="H158" i="1"/>
  <c r="D158" i="1"/>
  <c r="C158" i="1"/>
  <c r="H157" i="1"/>
  <c r="D157" i="1"/>
  <c r="C157" i="1"/>
  <c r="H156" i="1"/>
  <c r="D156" i="1"/>
  <c r="C156" i="1"/>
  <c r="G156" i="1" s="1"/>
  <c r="H155" i="1"/>
  <c r="D155" i="1"/>
  <c r="C155" i="1"/>
  <c r="H154" i="1"/>
  <c r="D154" i="1"/>
  <c r="C154" i="1"/>
  <c r="H153" i="1"/>
  <c r="D153" i="1"/>
  <c r="C153" i="1"/>
  <c r="H152" i="1"/>
  <c r="D152" i="1"/>
  <c r="C152" i="1"/>
  <c r="H151" i="1"/>
  <c r="D151" i="1"/>
  <c r="C151" i="1"/>
  <c r="G151" i="1" s="1"/>
  <c r="H150" i="1"/>
  <c r="D150" i="1"/>
  <c r="C150" i="1"/>
  <c r="D149" i="1"/>
  <c r="H149"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H131" i="1"/>
  <c r="D131" i="1"/>
  <c r="C131" i="1"/>
  <c r="D130" i="1"/>
  <c r="H130" i="1" s="1"/>
  <c r="C130" i="1"/>
  <c r="C129" i="1"/>
  <c r="H128" i="1"/>
  <c r="D128" i="1"/>
  <c r="C128" i="1"/>
  <c r="G128" i="1" s="1"/>
  <c r="H127" i="1"/>
  <c r="D127" i="1"/>
  <c r="C127" i="1"/>
  <c r="G127" i="1" s="1"/>
  <c r="H126" i="1"/>
  <c r="D126" i="1"/>
  <c r="C126" i="1"/>
  <c r="H125" i="1"/>
  <c r="D125" i="1"/>
  <c r="C125" i="1"/>
  <c r="D124" i="1"/>
  <c r="H124" i="1" s="1"/>
  <c r="C124" i="1"/>
  <c r="H123" i="1"/>
  <c r="D123" i="1"/>
  <c r="C123" i="1"/>
  <c r="G123" i="1" s="1"/>
  <c r="H122" i="1"/>
  <c r="D122" i="1"/>
  <c r="C122" i="1"/>
  <c r="D121" i="1"/>
  <c r="H121" i="1" s="1"/>
  <c r="C121" i="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F217" i="9" l="1"/>
  <c r="B217" i="9" s="1"/>
  <c r="F215" i="9"/>
  <c r="E301" i="9"/>
  <c r="B301" i="9" s="1"/>
  <c r="E300" i="9"/>
  <c r="D413" i="1"/>
  <c r="G413" i="1" s="1"/>
  <c r="H1454" i="1"/>
  <c r="G1454" i="1"/>
  <c r="C1453" i="1"/>
  <c r="G1453" i="1" s="1"/>
  <c r="G1456" i="1"/>
  <c r="H1436" i="1"/>
  <c r="H1580" i="1"/>
  <c r="G1579" i="1"/>
  <c r="H1576" i="1"/>
  <c r="G1510" i="1"/>
  <c r="G1509" i="1"/>
  <c r="H1504" i="1"/>
  <c r="H1501" i="1"/>
  <c r="G1501" i="1"/>
  <c r="E114" i="6"/>
  <c r="I27" i="3" s="1"/>
  <c r="H405" i="1"/>
  <c r="H412" i="1"/>
  <c r="H289" i="1"/>
  <c r="H411" i="1"/>
  <c r="E27" i="9"/>
  <c r="B27" i="9" s="1"/>
  <c r="F652" i="4"/>
  <c r="H404" i="1"/>
  <c r="H290" i="1"/>
  <c r="F252" i="4"/>
  <c r="D248" i="1"/>
  <c r="F259" i="4"/>
  <c r="E69" i="9"/>
  <c r="H248" i="1"/>
  <c r="G209" i="1"/>
  <c r="G207" i="1"/>
  <c r="G206" i="1"/>
  <c r="G191" i="1"/>
  <c r="G190" i="1"/>
  <c r="G189" i="1"/>
  <c r="G188" i="1"/>
  <c r="G187" i="1"/>
  <c r="G184" i="1"/>
  <c r="B222" i="9"/>
  <c r="E45" i="9"/>
  <c r="G182" i="1"/>
  <c r="F220" i="9"/>
  <c r="B220" i="9" s="1"/>
  <c r="E44" i="9"/>
  <c r="B44" i="9" s="1"/>
  <c r="G179" i="1"/>
  <c r="G177" i="1"/>
  <c r="G176" i="1"/>
  <c r="G174" i="1"/>
  <c r="G173" i="1"/>
  <c r="G172" i="1"/>
  <c r="G170" i="1"/>
  <c r="G169" i="1"/>
  <c r="G168" i="1"/>
  <c r="F169" i="4"/>
  <c r="G167" i="1"/>
  <c r="G166" i="1"/>
  <c r="G165" i="1"/>
  <c r="F164" i="4"/>
  <c r="G164" i="1"/>
  <c r="G163" i="1"/>
  <c r="E41" i="9"/>
  <c r="G161" i="1"/>
  <c r="G160" i="1"/>
  <c r="E163" i="4"/>
  <c r="D159" i="1" s="1"/>
  <c r="G155" i="1"/>
  <c r="G158" i="1"/>
  <c r="E152" i="4"/>
  <c r="D148" i="1" s="1"/>
  <c r="G157" i="1"/>
  <c r="F159" i="4"/>
  <c r="G154" i="1"/>
  <c r="G153" i="1"/>
  <c r="G152" i="1"/>
  <c r="G150" i="1"/>
  <c r="G149" i="1"/>
  <c r="G132" i="1"/>
  <c r="G130" i="1"/>
  <c r="G131" i="1"/>
  <c r="G126" i="1"/>
  <c r="G124" i="1"/>
  <c r="F128" i="4"/>
  <c r="G125" i="1"/>
  <c r="G122" i="1"/>
  <c r="G121" i="1"/>
  <c r="G108" i="1"/>
  <c r="F112" i="4"/>
  <c r="G81" i="1"/>
  <c r="F68" i="4"/>
  <c r="G65" i="1"/>
  <c r="G64" i="1"/>
  <c r="E283" i="9"/>
  <c r="B283" i="9" s="1"/>
  <c r="E245" i="5"/>
  <c r="D1222" i="1" s="1"/>
  <c r="F239" i="5"/>
  <c r="E309" i="9"/>
  <c r="B309" i="9" s="1"/>
  <c r="E293" i="9"/>
  <c r="B293" i="9" s="1"/>
  <c r="G1165" i="1"/>
  <c r="H1160" i="1"/>
  <c r="G1160" i="1"/>
  <c r="G1157" i="1"/>
  <c r="G1156" i="1"/>
  <c r="H1148" i="1"/>
  <c r="F170" i="5"/>
  <c r="E288" i="9"/>
  <c r="B288" i="9" s="1"/>
  <c r="G1138" i="1"/>
  <c r="F146" i="5"/>
  <c r="H1124" i="1"/>
  <c r="H1137" i="1"/>
  <c r="G1054" i="1"/>
  <c r="H1048" i="1"/>
  <c r="G1050" i="1"/>
  <c r="F70" i="5"/>
  <c r="H1023" i="1"/>
  <c r="H1018" i="1"/>
  <c r="H1013" i="1"/>
  <c r="H1014" i="1"/>
  <c r="F19" i="5"/>
  <c r="D12" i="5"/>
  <c r="E12" i="5"/>
  <c r="D990" i="1" s="1"/>
  <c r="G221" i="1"/>
  <c r="H223" i="1"/>
  <c r="G225" i="1"/>
  <c r="H227" i="1"/>
  <c r="G229" i="1"/>
  <c r="H231" i="1"/>
  <c r="G233" i="1"/>
  <c r="H235" i="1"/>
  <c r="G237" i="1"/>
  <c r="H239" i="1"/>
  <c r="G241" i="1"/>
  <c r="H243" i="1"/>
  <c r="G245" i="1"/>
  <c r="H247" i="1"/>
  <c r="G249" i="1"/>
  <c r="H251" i="1"/>
  <c r="G253" i="1"/>
  <c r="H255" i="1"/>
  <c r="G257" i="1"/>
  <c r="H263" i="1"/>
  <c r="H267" i="1"/>
  <c r="H271" i="1"/>
  <c r="H275" i="1"/>
  <c r="H279" i="1"/>
  <c r="H283" i="1"/>
  <c r="H288" i="1"/>
  <c r="H292" i="1"/>
  <c r="H298" i="1"/>
  <c r="H302" i="1"/>
  <c r="H309" i="1"/>
  <c r="H313" i="1"/>
  <c r="H317" i="1"/>
  <c r="H321" i="1"/>
  <c r="H325" i="1"/>
  <c r="H329" i="1"/>
  <c r="H333" i="1"/>
  <c r="H337" i="1"/>
  <c r="H341" i="1"/>
  <c r="H222" i="1"/>
  <c r="G224" i="1"/>
  <c r="H226" i="1"/>
  <c r="G228" i="1"/>
  <c r="H230" i="1"/>
  <c r="G232" i="1"/>
  <c r="H234" i="1"/>
  <c r="G236" i="1"/>
  <c r="H238" i="1"/>
  <c r="G240" i="1"/>
  <c r="H242" i="1"/>
  <c r="G244" i="1"/>
  <c r="H246" i="1"/>
  <c r="G248" i="1"/>
  <c r="H250" i="1"/>
  <c r="G252" i="1"/>
  <c r="H254" i="1"/>
  <c r="G256" i="1"/>
  <c r="H258" i="1"/>
  <c r="H262" i="1"/>
  <c r="H266" i="1"/>
  <c r="H270" i="1"/>
  <c r="H274" i="1"/>
  <c r="H278" i="1"/>
  <c r="H282" i="1"/>
  <c r="H291" i="1"/>
  <c r="H297" i="1"/>
  <c r="H301" i="1"/>
  <c r="H305" i="1"/>
  <c r="H308" i="1"/>
  <c r="H312" i="1"/>
  <c r="H316" i="1"/>
  <c r="H320" i="1"/>
  <c r="H324" i="1"/>
  <c r="H328" i="1"/>
  <c r="H332" i="1"/>
  <c r="H336" i="1"/>
  <c r="H340" i="1"/>
  <c r="H344" i="1"/>
  <c r="G596" i="1"/>
  <c r="H481" i="1"/>
  <c r="G483" i="1"/>
  <c r="H485" i="1"/>
  <c r="G487" i="1"/>
  <c r="H489" i="1"/>
  <c r="G491" i="1"/>
  <c r="H493" i="1"/>
  <c r="G495" i="1"/>
  <c r="H497" i="1"/>
  <c r="G499" i="1"/>
  <c r="H501" i="1"/>
  <c r="G503" i="1"/>
  <c r="H505" i="1"/>
  <c r="G507" i="1"/>
  <c r="G511" i="1"/>
  <c r="H513" i="1"/>
  <c r="G515" i="1"/>
  <c r="H517" i="1"/>
  <c r="G519" i="1"/>
  <c r="H521" i="1"/>
  <c r="H525" i="1"/>
  <c r="G527" i="1"/>
  <c r="H529" i="1"/>
  <c r="G531" i="1"/>
  <c r="H533" i="1"/>
  <c r="G535" i="1"/>
  <c r="H537" i="1"/>
  <c r="G539" i="1"/>
  <c r="H541" i="1"/>
  <c r="G543" i="1"/>
  <c r="H545" i="1"/>
  <c r="G547" i="1"/>
  <c r="H549" i="1"/>
  <c r="G551" i="1"/>
  <c r="H553" i="1"/>
  <c r="G555" i="1"/>
  <c r="H557" i="1"/>
  <c r="G559" i="1"/>
  <c r="H561" i="1"/>
  <c r="G563" i="1"/>
  <c r="H565" i="1"/>
  <c r="G567" i="1"/>
  <c r="H569" i="1"/>
  <c r="G571" i="1"/>
  <c r="H573" i="1"/>
  <c r="G575" i="1"/>
  <c r="H577" i="1"/>
  <c r="G579" i="1"/>
  <c r="H581" i="1"/>
  <c r="G583" i="1"/>
  <c r="H585" i="1"/>
  <c r="H589" i="1"/>
  <c r="G591" i="1"/>
  <c r="H593"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21" i="1"/>
  <c r="G721" i="1"/>
  <c r="H729" i="1"/>
  <c r="G729"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G582" i="1"/>
  <c r="H584" i="1"/>
  <c r="H588" i="1"/>
  <c r="H592" i="1"/>
  <c r="H986" i="1"/>
  <c r="G986" i="1"/>
  <c r="H988" i="1"/>
  <c r="G988" i="1"/>
  <c r="H992" i="1"/>
  <c r="G992" i="1"/>
  <c r="H994" i="1"/>
  <c r="G994" i="1"/>
  <c r="H996" i="1"/>
  <c r="G996" i="1"/>
  <c r="H998" i="1"/>
  <c r="G998"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25" i="1"/>
  <c r="G725"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G720" i="1"/>
  <c r="G724" i="1"/>
  <c r="G728" i="1"/>
  <c r="G732" i="1"/>
  <c r="H1209" i="1"/>
  <c r="G1209"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3" i="1"/>
  <c r="G1283" i="1"/>
  <c r="H1286" i="1"/>
  <c r="G1286" i="1"/>
  <c r="H1291" i="1"/>
  <c r="G1291" i="1"/>
  <c r="H1294" i="1"/>
  <c r="G1294" i="1"/>
  <c r="H1299" i="1"/>
  <c r="G1299" i="1"/>
  <c r="H1302" i="1"/>
  <c r="G1302" i="1"/>
  <c r="H1307" i="1"/>
  <c r="G1307" i="1"/>
  <c r="H1031" i="1"/>
  <c r="H1035" i="1"/>
  <c r="H1039" i="1"/>
  <c r="H1043" i="1"/>
  <c r="H1051" i="1"/>
  <c r="H1055" i="1"/>
  <c r="H1059" i="1"/>
  <c r="H1063" i="1"/>
  <c r="H1067" i="1"/>
  <c r="H1071" i="1"/>
  <c r="H1075" i="1"/>
  <c r="H1079" i="1"/>
  <c r="H1083" i="1"/>
  <c r="H1087" i="1"/>
  <c r="H1091" i="1"/>
  <c r="H1095" i="1"/>
  <c r="H1099" i="1"/>
  <c r="H1103" i="1"/>
  <c r="H1107" i="1"/>
  <c r="H1111" i="1"/>
  <c r="H1115" i="1"/>
  <c r="G1117" i="1"/>
  <c r="G1121" i="1"/>
  <c r="G1125" i="1"/>
  <c r="G1129" i="1"/>
  <c r="G1133" i="1"/>
  <c r="G1137" i="1"/>
  <c r="G1141" i="1"/>
  <c r="G1145" i="1"/>
  <c r="G1149" i="1"/>
  <c r="G1155" i="1"/>
  <c r="G1159" i="1"/>
  <c r="G1163" i="1"/>
  <c r="G1167" i="1"/>
  <c r="G1171" i="1"/>
  <c r="G1175" i="1"/>
  <c r="G1179" i="1"/>
  <c r="G1186" i="1"/>
  <c r="G1187" i="1"/>
  <c r="G1195" i="1"/>
  <c r="G1206" i="1"/>
  <c r="H1213" i="1"/>
  <c r="G1213" i="1"/>
  <c r="H1216" i="1"/>
  <c r="G1216" i="1"/>
  <c r="H1218" i="1"/>
  <c r="G1218" i="1"/>
  <c r="H1220" i="1"/>
  <c r="G1220" i="1"/>
  <c r="H1224" i="1"/>
  <c r="G1224" i="1"/>
  <c r="H1226" i="1"/>
  <c r="G1226" i="1"/>
  <c r="H1228" i="1"/>
  <c r="G1228" i="1"/>
  <c r="H1230" i="1"/>
  <c r="G1230" i="1"/>
  <c r="H1232" i="1"/>
  <c r="G1232" i="1"/>
  <c r="H1234" i="1"/>
  <c r="G1234"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H1030" i="1"/>
  <c r="G1032" i="1"/>
  <c r="H1034" i="1"/>
  <c r="G1036" i="1"/>
  <c r="H1038" i="1"/>
  <c r="G1040" i="1"/>
  <c r="H1042" i="1"/>
  <c r="G1044" i="1"/>
  <c r="G1048" i="1"/>
  <c r="H1050" i="1"/>
  <c r="G1052" i="1"/>
  <c r="H1054" i="1"/>
  <c r="H1058" i="1"/>
  <c r="G1060" i="1"/>
  <c r="H1062" i="1"/>
  <c r="G1064" i="1"/>
  <c r="H1066" i="1"/>
  <c r="G1068" i="1"/>
  <c r="H1070" i="1"/>
  <c r="G1072" i="1"/>
  <c r="H1074" i="1"/>
  <c r="G1076" i="1"/>
  <c r="H1078" i="1"/>
  <c r="G1080" i="1"/>
  <c r="H1082" i="1"/>
  <c r="G1084" i="1"/>
  <c r="H1086" i="1"/>
  <c r="G1088" i="1"/>
  <c r="H1090" i="1"/>
  <c r="G1092" i="1"/>
  <c r="H1094" i="1"/>
  <c r="H1098" i="1"/>
  <c r="G1100" i="1"/>
  <c r="H1102" i="1"/>
  <c r="G1104" i="1"/>
  <c r="H1106" i="1"/>
  <c r="G1108" i="1"/>
  <c r="H1110" i="1"/>
  <c r="G1112" i="1"/>
  <c r="H1114" i="1"/>
  <c r="G1116" i="1"/>
  <c r="G1120" i="1"/>
  <c r="G1124" i="1"/>
  <c r="G1128" i="1"/>
  <c r="G1132" i="1"/>
  <c r="G1136" i="1"/>
  <c r="G1140" i="1"/>
  <c r="G1144" i="1"/>
  <c r="G1148" i="1"/>
  <c r="G1158" i="1"/>
  <c r="G1162" i="1"/>
  <c r="G1166" i="1"/>
  <c r="G1170" i="1"/>
  <c r="G1174" i="1"/>
  <c r="G1178" i="1"/>
  <c r="G1181" i="1"/>
  <c r="G1189" i="1"/>
  <c r="G1197" i="1"/>
  <c r="H1201" i="1"/>
  <c r="G1201" i="1"/>
  <c r="G1210" i="1"/>
  <c r="H1029" i="1"/>
  <c r="H1033" i="1"/>
  <c r="H1037" i="1"/>
  <c r="H1041" i="1"/>
  <c r="H1045" i="1"/>
  <c r="H1049" i="1"/>
  <c r="H1053" i="1"/>
  <c r="H1057" i="1"/>
  <c r="H1061" i="1"/>
  <c r="H1069" i="1"/>
  <c r="H1073" i="1"/>
  <c r="H1077" i="1"/>
  <c r="H1081" i="1"/>
  <c r="H1085" i="1"/>
  <c r="H1089" i="1"/>
  <c r="H1093" i="1"/>
  <c r="H1097" i="1"/>
  <c r="H1101" i="1"/>
  <c r="H1105" i="1"/>
  <c r="H1109" i="1"/>
  <c r="H1113" i="1"/>
  <c r="G1182" i="1"/>
  <c r="G1190" i="1"/>
  <c r="G1198" i="1"/>
  <c r="H1205" i="1"/>
  <c r="G1205" i="1"/>
  <c r="H1180" i="1"/>
  <c r="H1184" i="1"/>
  <c r="H1188" i="1"/>
  <c r="H1192" i="1"/>
  <c r="H1196" i="1"/>
  <c r="H1200" i="1"/>
  <c r="H1204" i="1"/>
  <c r="H1208" i="1"/>
  <c r="H1212" i="1"/>
  <c r="G1317" i="1"/>
  <c r="H1317" i="1"/>
  <c r="G1343" i="1"/>
  <c r="H1343" i="1"/>
  <c r="G1359" i="1"/>
  <c r="H1359"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2" i="1"/>
  <c r="G1282" i="1"/>
  <c r="H1287" i="1"/>
  <c r="G1287" i="1"/>
  <c r="H1290" i="1"/>
  <c r="G1290" i="1"/>
  <c r="H1295" i="1"/>
  <c r="G1295" i="1"/>
  <c r="H1298" i="1"/>
  <c r="G1298" i="1"/>
  <c r="H1303" i="1"/>
  <c r="G1303" i="1"/>
  <c r="H1306" i="1"/>
  <c r="G1306" i="1"/>
  <c r="H1311" i="1"/>
  <c r="G1311" i="1"/>
  <c r="G1393" i="1"/>
  <c r="H1393" i="1"/>
  <c r="H1182" i="1"/>
  <c r="H1186" i="1"/>
  <c r="H1190" i="1"/>
  <c r="H1194" i="1"/>
  <c r="H1198" i="1"/>
  <c r="H1202" i="1"/>
  <c r="H1206" i="1"/>
  <c r="H1210" i="1"/>
  <c r="G1325" i="1"/>
  <c r="H1325" i="1"/>
  <c r="G1335" i="1"/>
  <c r="H1335" i="1"/>
  <c r="G1351" i="1"/>
  <c r="H1351" i="1"/>
  <c r="G1369" i="1"/>
  <c r="H1369" i="1"/>
  <c r="G1377" i="1"/>
  <c r="H1377" i="1"/>
  <c r="G1385" i="1"/>
  <c r="H1385" i="1"/>
  <c r="I1452" i="1"/>
  <c r="G1310" i="1"/>
  <c r="H1318" i="1"/>
  <c r="H1319" i="1"/>
  <c r="H1326" i="1"/>
  <c r="H1327" i="1"/>
  <c r="H1337" i="1"/>
  <c r="H1345" i="1"/>
  <c r="H1353" i="1"/>
  <c r="H1361" i="1"/>
  <c r="G1365" i="1"/>
  <c r="H1365" i="1"/>
  <c r="H1374" i="1"/>
  <c r="G1381" i="1"/>
  <c r="H1381" i="1"/>
  <c r="G1389" i="1"/>
  <c r="H1389" i="1"/>
  <c r="H1398" i="1"/>
  <c r="I1451" i="1"/>
  <c r="G1373" i="1"/>
  <c r="H1373" i="1"/>
  <c r="G1397" i="1"/>
  <c r="H1397" i="1"/>
  <c r="I1460" i="1"/>
  <c r="D1408" i="1"/>
  <c r="J1441" i="1"/>
  <c r="J1464" i="1"/>
  <c r="J1468" i="1"/>
  <c r="J1472" i="1"/>
  <c r="J1477" i="1"/>
  <c r="F45" i="4"/>
  <c r="D44" i="4"/>
  <c r="F264" i="4"/>
  <c r="E263" i="4"/>
  <c r="D259" i="1" s="1"/>
  <c r="G259" i="1" s="1"/>
  <c r="D644" i="4"/>
  <c r="F416" i="4"/>
  <c r="F522" i="4"/>
  <c r="D515" i="4"/>
  <c r="H308" i="9"/>
  <c r="E176" i="5"/>
  <c r="I24" i="3"/>
  <c r="E89" i="6"/>
  <c r="D1383" i="1" s="1"/>
  <c r="D24" i="8"/>
  <c r="C1499" i="1" s="1"/>
  <c r="C1511"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G1436" i="1"/>
  <c r="G1440" i="1"/>
  <c r="I1440" i="1" s="1"/>
  <c r="J1442" i="1"/>
  <c r="G1444" i="1"/>
  <c r="H1447" i="1"/>
  <c r="I1447" i="1" s="1"/>
  <c r="J1447" i="1"/>
  <c r="H1448" i="1"/>
  <c r="I1448" i="1" s="1"/>
  <c r="H1451" i="1"/>
  <c r="J1451" i="1"/>
  <c r="H1452" i="1"/>
  <c r="H1455" i="1"/>
  <c r="I1455" i="1" s="1"/>
  <c r="J1455" i="1"/>
  <c r="H1456" i="1"/>
  <c r="I1456" i="1" s="1"/>
  <c r="H1459" i="1"/>
  <c r="I1459" i="1" s="1"/>
  <c r="J1459" i="1"/>
  <c r="H1460" i="1"/>
  <c r="G1463" i="1"/>
  <c r="I1463" i="1" s="1"/>
  <c r="G1467" i="1"/>
  <c r="I1467" i="1" s="1"/>
  <c r="G1471" i="1"/>
  <c r="I1471" i="1" s="1"/>
  <c r="G1476" i="1"/>
  <c r="I1476" i="1" s="1"/>
  <c r="H1484" i="1"/>
  <c r="G1486" i="1"/>
  <c r="G1489" i="1"/>
  <c r="H1492" i="1"/>
  <c r="G1494" i="1"/>
  <c r="G1497" i="1"/>
  <c r="H1512" i="1"/>
  <c r="G1514" i="1"/>
  <c r="H1520" i="1"/>
  <c r="G1522" i="1"/>
  <c r="G1525" i="1"/>
  <c r="H1528" i="1"/>
  <c r="G1530" i="1"/>
  <c r="G1533" i="1"/>
  <c r="H1536" i="1"/>
  <c r="G1538" i="1"/>
  <c r="G1541" i="1"/>
  <c r="H1544" i="1"/>
  <c r="G1546" i="1"/>
  <c r="G1549" i="1"/>
  <c r="E7" i="4"/>
  <c r="F197" i="4"/>
  <c r="D196" i="4"/>
  <c r="F331" i="4"/>
  <c r="D311" i="4"/>
  <c r="F207" i="5"/>
  <c r="D206" i="5"/>
  <c r="D6" i="8"/>
  <c r="C1483" i="1"/>
  <c r="H1401" i="1"/>
  <c r="H1405" i="1"/>
  <c r="H1409" i="1"/>
  <c r="H1413" i="1"/>
  <c r="H1417" i="1"/>
  <c r="H1421" i="1"/>
  <c r="H1425" i="1"/>
  <c r="H1429" i="1"/>
  <c r="H1433" i="1"/>
  <c r="H1437" i="1"/>
  <c r="J1439" i="1"/>
  <c r="H1440" i="1"/>
  <c r="H1441" i="1"/>
  <c r="I1441" i="1" s="1"/>
  <c r="J1443" i="1"/>
  <c r="H1444" i="1"/>
  <c r="H1445" i="1"/>
  <c r="G1446" i="1"/>
  <c r="I1446" i="1" s="1"/>
  <c r="G1450" i="1"/>
  <c r="G1458" i="1"/>
  <c r="J1462" i="1"/>
  <c r="G1464" i="1"/>
  <c r="I1464" i="1" s="1"/>
  <c r="J1466" i="1"/>
  <c r="G1468" i="1"/>
  <c r="I1468" i="1" s="1"/>
  <c r="G1472" i="1"/>
  <c r="I1472" i="1" s="1"/>
  <c r="J1474" i="1"/>
  <c r="G1477" i="1"/>
  <c r="I1477" i="1" s="1"/>
  <c r="J1479" i="1"/>
  <c r="H1553" i="1"/>
  <c r="G1553" i="1"/>
  <c r="H1557" i="1"/>
  <c r="G1557" i="1"/>
  <c r="H1561" i="1"/>
  <c r="G1561" i="1"/>
  <c r="H1565" i="1"/>
  <c r="G1565" i="1"/>
  <c r="H1569" i="1"/>
  <c r="G1569" i="1"/>
  <c r="H1573" i="1"/>
  <c r="G1573" i="1"/>
  <c r="H1577" i="1"/>
  <c r="G1577" i="1"/>
  <c r="E196" i="4"/>
  <c r="D192" i="1" s="1"/>
  <c r="D224" i="4"/>
  <c r="F231" i="4"/>
  <c r="E298" i="4"/>
  <c r="F383" i="4"/>
  <c r="D363" i="4"/>
  <c r="G291" i="9"/>
  <c r="E291" i="9" s="1"/>
  <c r="B291" i="9" s="1"/>
  <c r="F149" i="5"/>
  <c r="G310" i="9"/>
  <c r="E310" i="9" s="1"/>
  <c r="B310" i="9" s="1"/>
  <c r="F190" i="5"/>
  <c r="F246" i="5"/>
  <c r="D245" i="5"/>
  <c r="D237" i="5" s="1"/>
  <c r="F5" i="6"/>
  <c r="H24" i="3"/>
  <c r="E38" i="7"/>
  <c r="D1470" i="1"/>
  <c r="G1470" i="1" s="1"/>
  <c r="G1314" i="1"/>
  <c r="H1316"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J1445" i="1"/>
  <c r="H1446" i="1"/>
  <c r="H1449" i="1"/>
  <c r="I1449" i="1" s="1"/>
  <c r="J1449" i="1"/>
  <c r="H1450" i="1"/>
  <c r="H1457" i="1"/>
  <c r="I1457" i="1" s="1"/>
  <c r="J1457" i="1"/>
  <c r="H1458" i="1"/>
  <c r="H1461" i="1"/>
  <c r="G1480" i="1"/>
  <c r="G1485" i="1"/>
  <c r="H1488" i="1"/>
  <c r="G1493" i="1"/>
  <c r="H1496" i="1"/>
  <c r="G1513" i="1"/>
  <c r="H1516" i="1"/>
  <c r="G1521" i="1"/>
  <c r="H1524" i="1"/>
  <c r="G1529" i="1"/>
  <c r="H1532" i="1"/>
  <c r="G1537" i="1"/>
  <c r="H1540" i="1"/>
  <c r="G1545" i="1"/>
  <c r="H1548" i="1"/>
  <c r="D50" i="4"/>
  <c r="D82" i="4"/>
  <c r="F91" i="4"/>
  <c r="F125" i="4"/>
  <c r="D124" i="4"/>
  <c r="F134" i="4"/>
  <c r="E133" i="4"/>
  <c r="D129" i="1" s="1"/>
  <c r="H129" i="1" s="1"/>
  <c r="F153" i="4"/>
  <c r="D152" i="4"/>
  <c r="E363" i="4"/>
  <c r="D358" i="1" s="1"/>
  <c r="E644" i="4"/>
  <c r="D638" i="1" s="1"/>
  <c r="F417" i="4"/>
  <c r="E420" i="4"/>
  <c r="F473" i="4"/>
  <c r="D472" i="4"/>
  <c r="D643" i="4"/>
  <c r="D78" i="5"/>
  <c r="F79" i="5"/>
  <c r="D177" i="5"/>
  <c r="F180" i="5"/>
  <c r="F259" i="5"/>
  <c r="E258" i="5"/>
  <c r="D1235" i="1" s="1"/>
  <c r="H1235" i="1" s="1"/>
  <c r="G316" i="9"/>
  <c r="E316" i="9" s="1"/>
  <c r="H29" i="3"/>
  <c r="E643" i="4"/>
  <c r="D637" i="1" s="1"/>
  <c r="D580" i="4"/>
  <c r="I10" i="9"/>
  <c r="B45" i="9"/>
  <c r="B53" i="9"/>
  <c r="B61" i="9"/>
  <c r="B69" i="9"/>
  <c r="D7" i="4"/>
  <c r="D139" i="4"/>
  <c r="D163" i="4"/>
  <c r="D299" i="4"/>
  <c r="D351" i="4"/>
  <c r="E529" i="4"/>
  <c r="E143" i="9"/>
  <c r="B143" i="9" s="1"/>
  <c r="E238" i="5"/>
  <c r="F238" i="5" s="1"/>
  <c r="E35" i="6"/>
  <c r="D89" i="6"/>
  <c r="D114" i="6"/>
  <c r="M213" i="9"/>
  <c r="G280" i="9"/>
  <c r="E280" i="9" s="1"/>
  <c r="B280" i="9" s="1"/>
  <c r="G211" i="9"/>
  <c r="E211" i="9" s="1"/>
  <c r="B211" i="9" s="1"/>
  <c r="G207" i="9"/>
  <c r="E207" i="9" s="1"/>
  <c r="B207" i="9" s="1"/>
  <c r="G203" i="9"/>
  <c r="E203" i="9" s="1"/>
  <c r="B203" i="9" s="1"/>
  <c r="G199" i="9"/>
  <c r="E199" i="9" s="1"/>
  <c r="B199" i="9" s="1"/>
  <c r="G195" i="9"/>
  <c r="E195" i="9" s="1"/>
  <c r="B195"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281" i="9"/>
  <c r="E281" i="9" s="1"/>
  <c r="B281" i="9" s="1"/>
  <c r="G279" i="9"/>
  <c r="E279" i="9" s="1"/>
  <c r="B279" i="9" s="1"/>
  <c r="G209" i="9"/>
  <c r="E209" i="9" s="1"/>
  <c r="B209" i="9" s="1"/>
  <c r="G205" i="9"/>
  <c r="E205" i="9" s="1"/>
  <c r="B205" i="9" s="1"/>
  <c r="G201" i="9"/>
  <c r="E201" i="9" s="1"/>
  <c r="B201" i="9" s="1"/>
  <c r="G197" i="9"/>
  <c r="E197" i="9" s="1"/>
  <c r="B197" i="9" s="1"/>
  <c r="G193" i="9"/>
  <c r="E193" i="9" s="1"/>
  <c r="B193"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210" i="9"/>
  <c r="E210" i="9" s="1"/>
  <c r="B210" i="9" s="1"/>
  <c r="G206" i="9"/>
  <c r="E206" i="9" s="1"/>
  <c r="B206" i="9" s="1"/>
  <c r="G202" i="9"/>
  <c r="E202" i="9" s="1"/>
  <c r="B202" i="9" s="1"/>
  <c r="G198" i="9"/>
  <c r="E198" i="9" s="1"/>
  <c r="B198" i="9" s="1"/>
  <c r="G194" i="9"/>
  <c r="E194" i="9" s="1"/>
  <c r="B194" i="9" s="1"/>
  <c r="G192" i="9"/>
  <c r="E192" i="9" s="1"/>
  <c r="B192" i="9" s="1"/>
  <c r="G190" i="9"/>
  <c r="E190" i="9" s="1"/>
  <c r="B190" i="9" s="1"/>
  <c r="G163" i="9"/>
  <c r="E163" i="9" s="1"/>
  <c r="B163" i="9" s="1"/>
  <c r="G188" i="9"/>
  <c r="E188" i="9" s="1"/>
  <c r="B188" i="9" s="1"/>
  <c r="G164" i="9"/>
  <c r="E164" i="9" s="1"/>
  <c r="B164" i="9" s="1"/>
  <c r="G162" i="9"/>
  <c r="E162" i="9" s="1"/>
  <c r="B162" i="9" s="1"/>
  <c r="L213" i="9"/>
  <c r="G189" i="9"/>
  <c r="E189" i="9" s="1"/>
  <c r="B189" i="9" s="1"/>
  <c r="B25" i="9"/>
  <c r="B29" i="9"/>
  <c r="B33" i="9"/>
  <c r="B37" i="9"/>
  <c r="B41" i="9"/>
  <c r="B81" i="9"/>
  <c r="D106" i="4"/>
  <c r="D421" i="4"/>
  <c r="D529" i="4"/>
  <c r="F581" i="4"/>
  <c r="E593" i="4"/>
  <c r="D587" i="1" s="1"/>
  <c r="G587" i="1" s="1"/>
  <c r="E7" i="5"/>
  <c r="F13" i="5"/>
  <c r="D69" i="5"/>
  <c r="E87" i="5"/>
  <c r="D118" i="5"/>
  <c r="F135" i="5"/>
  <c r="D35" i="6"/>
  <c r="E24" i="9"/>
  <c r="B24" i="9" s="1"/>
  <c r="E28" i="9"/>
  <c r="B28" i="9" s="1"/>
  <c r="E32" i="9"/>
  <c r="B32" i="9" s="1"/>
  <c r="E36" i="9"/>
  <c r="B36" i="9" s="1"/>
  <c r="E40" i="9"/>
  <c r="B40" i="9" s="1"/>
  <c r="B49" i="9"/>
  <c r="B57" i="9"/>
  <c r="B65" i="9"/>
  <c r="B73" i="9"/>
  <c r="E87" i="9"/>
  <c r="B87" i="9" s="1"/>
  <c r="B92" i="9"/>
  <c r="E95" i="9"/>
  <c r="B95" i="9" s="1"/>
  <c r="B100" i="9"/>
  <c r="E103" i="9"/>
  <c r="B103" i="9" s="1"/>
  <c r="B108" i="9"/>
  <c r="E111" i="9"/>
  <c r="B111" i="9" s="1"/>
  <c r="B116" i="9"/>
  <c r="E119" i="9"/>
  <c r="B119" i="9" s="1"/>
  <c r="B124" i="9"/>
  <c r="E290" i="9"/>
  <c r="B290" i="9" s="1"/>
  <c r="E75" i="9"/>
  <c r="B75" i="9" s="1"/>
  <c r="E83" i="9"/>
  <c r="B83" i="9" s="1"/>
  <c r="E91" i="9"/>
  <c r="B91" i="9" s="1"/>
  <c r="E99" i="9"/>
  <c r="B99" i="9" s="1"/>
  <c r="E107" i="9"/>
  <c r="B107" i="9" s="1"/>
  <c r="E115" i="9"/>
  <c r="B115" i="9" s="1"/>
  <c r="E123" i="9"/>
  <c r="B123" i="9" s="1"/>
  <c r="E131" i="9"/>
  <c r="B131" i="9" s="1"/>
  <c r="E135" i="9"/>
  <c r="B135" i="9" s="1"/>
  <c r="E139" i="9"/>
  <c r="B139" i="9" s="1"/>
  <c r="E151" i="9"/>
  <c r="B151" i="9" s="1"/>
  <c r="E159" i="9"/>
  <c r="B159" i="9" s="1"/>
  <c r="E148" i="9"/>
  <c r="B148" i="9" s="1"/>
  <c r="E156" i="9"/>
  <c r="B156" i="9" s="1"/>
  <c r="B214" i="9"/>
  <c r="B215" i="9"/>
  <c r="B226" i="9"/>
  <c r="E144" i="9"/>
  <c r="B144" i="9" s="1"/>
  <c r="B149" i="9"/>
  <c r="E152" i="9"/>
  <c r="B152" i="9" s="1"/>
  <c r="B157" i="9"/>
  <c r="E160" i="9"/>
  <c r="B160" i="9" s="1"/>
  <c r="F277" i="9"/>
  <c r="B295" i="9"/>
  <c r="B299" i="9"/>
  <c r="B303" i="9"/>
  <c r="B307" i="9"/>
  <c r="B221" i="9"/>
  <c r="B225" i="9"/>
  <c r="B229" i="9"/>
  <c r="B233" i="9"/>
  <c r="B237" i="9"/>
  <c r="B241" i="9"/>
  <c r="B245" i="9"/>
  <c r="B249" i="9"/>
  <c r="B253" i="9"/>
  <c r="B257" i="9"/>
  <c r="B261" i="9"/>
  <c r="B265" i="9"/>
  <c r="B269" i="9"/>
  <c r="B287" i="9"/>
  <c r="E294" i="9"/>
  <c r="B294" i="9" s="1"/>
  <c r="E298" i="9"/>
  <c r="B298" i="9" s="1"/>
  <c r="E302" i="9"/>
  <c r="B302" i="9" s="1"/>
  <c r="E306" i="9"/>
  <c r="B306" i="9" s="1"/>
  <c r="F219" i="9"/>
  <c r="B219" i="9" s="1"/>
  <c r="E286" i="9"/>
  <c r="B286" i="9" s="1"/>
  <c r="B292" i="9"/>
  <c r="B296" i="9"/>
  <c r="B300" i="9"/>
  <c r="B304" i="9"/>
  <c r="H1453" i="1" l="1"/>
  <c r="H413" i="1"/>
  <c r="F213" i="9"/>
  <c r="B213" i="9" s="1"/>
  <c r="F263" i="4"/>
  <c r="D7" i="5"/>
  <c r="F7" i="5" s="1"/>
  <c r="C990" i="1"/>
  <c r="H990" i="1" s="1"/>
  <c r="F12" i="5"/>
  <c r="F118" i="5"/>
  <c r="C1096" i="1"/>
  <c r="I20" i="3"/>
  <c r="D985" i="1"/>
  <c r="F421" i="4"/>
  <c r="D420" i="4"/>
  <c r="C415" i="1"/>
  <c r="E166" i="9"/>
  <c r="B166" i="9" s="1"/>
  <c r="F114" i="6"/>
  <c r="H27" i="3"/>
  <c r="C1408" i="1"/>
  <c r="F163" i="4"/>
  <c r="C159" i="1"/>
  <c r="B316" i="9"/>
  <c r="E315" i="9"/>
  <c r="I10" i="3" s="1"/>
  <c r="G308" i="9"/>
  <c r="E308" i="9" s="1"/>
  <c r="B308" i="9" s="1"/>
  <c r="F177" i="5"/>
  <c r="D176" i="5"/>
  <c r="C1154" i="1"/>
  <c r="F472" i="4"/>
  <c r="C466" i="1"/>
  <c r="I31" i="3"/>
  <c r="D1469" i="1"/>
  <c r="D293" i="1"/>
  <c r="I1450" i="1"/>
  <c r="E6" i="4"/>
  <c r="D3" i="1"/>
  <c r="H1499" i="1"/>
  <c r="G1499" i="1"/>
  <c r="I22" i="3"/>
  <c r="D1153" i="1"/>
  <c r="E151" i="4"/>
  <c r="F89" i="6"/>
  <c r="C1383" i="1"/>
  <c r="E528" i="4"/>
  <c r="D523" i="1"/>
  <c r="F139" i="4"/>
  <c r="C135" i="1"/>
  <c r="F245" i="5"/>
  <c r="C1222" i="1"/>
  <c r="G311" i="9"/>
  <c r="E311" i="9" s="1"/>
  <c r="B311" i="9" s="1"/>
  <c r="F206" i="5"/>
  <c r="C1183" i="1"/>
  <c r="F196" i="4"/>
  <c r="C192" i="1"/>
  <c r="F644" i="4"/>
  <c r="C638" i="1"/>
  <c r="F44" i="4"/>
  <c r="C40" i="1"/>
  <c r="G1235" i="1"/>
  <c r="H25" i="3"/>
  <c r="F35" i="6"/>
  <c r="C1329" i="1"/>
  <c r="E68" i="5"/>
  <c r="E6" i="5" s="1"/>
  <c r="D1065" i="1"/>
  <c r="F106" i="4"/>
  <c r="C102" i="1"/>
  <c r="H23" i="3"/>
  <c r="C1214" i="1"/>
  <c r="D68" i="5"/>
  <c r="F69" i="5"/>
  <c r="C1047" i="1"/>
  <c r="E165" i="9"/>
  <c r="B165" i="9" s="1"/>
  <c r="I25" i="3"/>
  <c r="D1329" i="1"/>
  <c r="F351" i="4"/>
  <c r="D350" i="4"/>
  <c r="C346" i="1"/>
  <c r="D6" i="4"/>
  <c r="F7" i="4"/>
  <c r="C3" i="1"/>
  <c r="F78" i="5"/>
  <c r="C1056" i="1"/>
  <c r="E635" i="4"/>
  <c r="D629" i="1" s="1"/>
  <c r="D414" i="1"/>
  <c r="E350" i="4"/>
  <c r="F82" i="4"/>
  <c r="C78" i="1"/>
  <c r="F363" i="4"/>
  <c r="C358" i="1"/>
  <c r="H1483" i="1"/>
  <c r="G1483" i="1"/>
  <c r="I1444" i="1"/>
  <c r="F515" i="4"/>
  <c r="C509" i="1"/>
  <c r="H1470" i="1"/>
  <c r="H587" i="1"/>
  <c r="D528" i="4"/>
  <c r="F529" i="4"/>
  <c r="C523" i="1"/>
  <c r="E237" i="5"/>
  <c r="D1215" i="1"/>
  <c r="F299" i="4"/>
  <c r="D298" i="4"/>
  <c r="C294" i="1"/>
  <c r="F580" i="4"/>
  <c r="C574" i="1"/>
  <c r="F643" i="4"/>
  <c r="C637" i="1"/>
  <c r="H21" i="9"/>
  <c r="G21" i="9"/>
  <c r="F152" i="4"/>
  <c r="D151" i="4"/>
  <c r="C148" i="1"/>
  <c r="F124" i="4"/>
  <c r="C120" i="1"/>
  <c r="F50" i="4"/>
  <c r="C46" i="1"/>
  <c r="D141" i="6"/>
  <c r="F224" i="4"/>
  <c r="C220" i="1"/>
  <c r="I1458" i="1"/>
  <c r="D42" i="8"/>
  <c r="C1481" i="1"/>
  <c r="F311" i="4"/>
  <c r="C306" i="1"/>
  <c r="F133" i="4"/>
  <c r="H1511" i="1"/>
  <c r="G1511" i="1"/>
  <c r="E141" i="6"/>
  <c r="H259" i="1"/>
  <c r="G129" i="1"/>
  <c r="E21" i="9" l="1"/>
  <c r="G990" i="1"/>
  <c r="C985" i="1"/>
  <c r="H985" i="1" s="1"/>
  <c r="H20" i="3"/>
  <c r="D984" i="1"/>
  <c r="H523" i="1"/>
  <c r="G523" i="1"/>
  <c r="B21" i="9"/>
  <c r="G46" i="1"/>
  <c r="H46" i="1"/>
  <c r="H148" i="1"/>
  <c r="G148" i="1"/>
  <c r="H1215" i="1"/>
  <c r="G1215" i="1"/>
  <c r="D636" i="4"/>
  <c r="F528" i="4"/>
  <c r="C522" i="1"/>
  <c r="H358" i="1"/>
  <c r="G358" i="1"/>
  <c r="E408" i="4"/>
  <c r="D403" i="1" s="1"/>
  <c r="D345" i="1"/>
  <c r="H346" i="1"/>
  <c r="G346" i="1"/>
  <c r="F68" i="5"/>
  <c r="H21" i="3"/>
  <c r="C1046" i="1"/>
  <c r="D6" i="5"/>
  <c r="H102" i="1"/>
  <c r="G102" i="1"/>
  <c r="G1329" i="1"/>
  <c r="H1329" i="1"/>
  <c r="H40" i="1"/>
  <c r="G40" i="1"/>
  <c r="H192" i="1"/>
  <c r="G192" i="1"/>
  <c r="E636" i="4"/>
  <c r="D630" i="1" s="1"/>
  <c r="D522" i="1"/>
  <c r="F176" i="5"/>
  <c r="D175" i="5"/>
  <c r="H22" i="3"/>
  <c r="C1153" i="1"/>
  <c r="F420" i="4"/>
  <c r="D635" i="4"/>
  <c r="C414" i="1"/>
  <c r="K1451" i="9"/>
  <c r="G314" i="9"/>
  <c r="E314" i="9" s="1"/>
  <c r="B314" i="9" s="1"/>
  <c r="I34" i="3"/>
  <c r="C1517" i="1"/>
  <c r="H11" i="3" s="1"/>
  <c r="H19" i="9"/>
  <c r="E19" i="9" s="1"/>
  <c r="B19" i="9" s="1"/>
  <c r="I28" i="3"/>
  <c r="D1435" i="1"/>
  <c r="H9" i="3" s="1"/>
  <c r="H306" i="1"/>
  <c r="G306" i="1"/>
  <c r="H28" i="3"/>
  <c r="F141" i="6"/>
  <c r="C1435" i="1"/>
  <c r="H574" i="1"/>
  <c r="G574" i="1"/>
  <c r="H1481" i="1"/>
  <c r="G1481" i="1"/>
  <c r="H220" i="1"/>
  <c r="G220" i="1"/>
  <c r="H17" i="3"/>
  <c r="D289" i="4"/>
  <c r="F151" i="4"/>
  <c r="C147" i="1"/>
  <c r="H637" i="1"/>
  <c r="G637" i="1"/>
  <c r="H294" i="1"/>
  <c r="G294" i="1"/>
  <c r="I23" i="3"/>
  <c r="D1214" i="1"/>
  <c r="G1214" i="1" s="1"/>
  <c r="H3" i="1"/>
  <c r="G3" i="1"/>
  <c r="F350" i="4"/>
  <c r="D408" i="4"/>
  <c r="C345" i="1"/>
  <c r="H1214" i="1"/>
  <c r="H1222" i="1"/>
  <c r="G1222" i="1"/>
  <c r="G135" i="1"/>
  <c r="H135" i="1"/>
  <c r="G1383" i="1"/>
  <c r="H1383" i="1"/>
  <c r="E175" i="5"/>
  <c r="D1152" i="1" s="1"/>
  <c r="E407" i="4"/>
  <c r="D402" i="1" s="1"/>
  <c r="H466" i="1"/>
  <c r="G466" i="1"/>
  <c r="G159" i="1"/>
  <c r="H159" i="1"/>
  <c r="H1096" i="1"/>
  <c r="G1096" i="1"/>
  <c r="H120" i="1"/>
  <c r="G120" i="1"/>
  <c r="D407" i="4"/>
  <c r="F298" i="4"/>
  <c r="C293" i="1"/>
  <c r="H78" i="1"/>
  <c r="G78" i="1"/>
  <c r="H1047" i="1"/>
  <c r="G1047" i="1"/>
  <c r="G1065" i="1"/>
  <c r="H1065" i="1"/>
  <c r="H638" i="1"/>
  <c r="G638" i="1"/>
  <c r="H1183" i="1"/>
  <c r="G1183" i="1"/>
  <c r="I16" i="3"/>
  <c r="E412" i="4"/>
  <c r="D2" i="1"/>
  <c r="G313" i="9"/>
  <c r="E313" i="9" s="1"/>
  <c r="H509" i="1"/>
  <c r="G509" i="1"/>
  <c r="H1056" i="1"/>
  <c r="G1056" i="1"/>
  <c r="D412" i="4"/>
  <c r="D290" i="4"/>
  <c r="F6" i="4"/>
  <c r="H16" i="3"/>
  <c r="C2" i="1"/>
  <c r="F237" i="5"/>
  <c r="I21" i="3"/>
  <c r="D1046" i="1"/>
  <c r="I17" i="3"/>
  <c r="E289" i="4"/>
  <c r="E290" i="4" s="1"/>
  <c r="D286" i="1" s="1"/>
  <c r="D147" i="1"/>
  <c r="H1469" i="1"/>
  <c r="G1469" i="1"/>
  <c r="H1154" i="1"/>
  <c r="G1154" i="1"/>
  <c r="G1408" i="1"/>
  <c r="H1408" i="1"/>
  <c r="H415" i="1"/>
  <c r="G415" i="1"/>
  <c r="G318" i="9"/>
  <c r="E318" i="9" s="1"/>
  <c r="G985" i="1" l="1"/>
  <c r="K3" i="9"/>
  <c r="F408" i="4"/>
  <c r="C403" i="1"/>
  <c r="D413" i="4"/>
  <c r="F289" i="4"/>
  <c r="D291" i="4"/>
  <c r="C285" i="1"/>
  <c r="N3" i="9"/>
  <c r="H1153" i="1"/>
  <c r="G1153" i="1"/>
  <c r="H1046" i="1"/>
  <c r="G1046" i="1"/>
  <c r="E317" i="9"/>
  <c r="I9" i="3" s="1"/>
  <c r="B318" i="9"/>
  <c r="F407" i="4"/>
  <c r="C402" i="1"/>
  <c r="E312" i="9"/>
  <c r="I11" i="3" s="1"/>
  <c r="B313" i="9"/>
  <c r="G1435" i="1"/>
  <c r="H1435" i="1"/>
  <c r="H1517" i="1"/>
  <c r="G1517" i="1"/>
  <c r="H414" i="1"/>
  <c r="G414" i="1"/>
  <c r="H522" i="1"/>
  <c r="G522" i="1"/>
  <c r="H293" i="1"/>
  <c r="G293" i="1"/>
  <c r="F635" i="4"/>
  <c r="C629" i="1"/>
  <c r="F175" i="5"/>
  <c r="C1152" i="1"/>
  <c r="E413" i="4"/>
  <c r="E414" i="4" s="1"/>
  <c r="D409" i="1" s="1"/>
  <c r="E291" i="4"/>
  <c r="D287" i="1" s="1"/>
  <c r="D285" i="1"/>
  <c r="F290" i="4"/>
  <c r="C286" i="1"/>
  <c r="E639" i="4"/>
  <c r="D407" i="1"/>
  <c r="H147" i="1"/>
  <c r="G147" i="1"/>
  <c r="G2" i="1"/>
  <c r="H2" i="1"/>
  <c r="D639" i="4"/>
  <c r="F412" i="4"/>
  <c r="D414" i="4"/>
  <c r="C407" i="1"/>
  <c r="H345" i="1"/>
  <c r="G345" i="1"/>
  <c r="G278" i="9"/>
  <c r="G285" i="9"/>
  <c r="E285" i="9" s="1"/>
  <c r="B285" i="9" s="1"/>
  <c r="F6" i="5"/>
  <c r="C984" i="1"/>
  <c r="F636" i="4"/>
  <c r="C630" i="1"/>
  <c r="H278" i="9"/>
  <c r="E278" i="9" l="1"/>
  <c r="E277" i="9" s="1"/>
  <c r="H630" i="1"/>
  <c r="G630" i="1"/>
  <c r="H407" i="1"/>
  <c r="G407" i="1"/>
  <c r="H286" i="1"/>
  <c r="G286" i="1"/>
  <c r="E415" i="4"/>
  <c r="D410" i="1" s="1"/>
  <c r="E640" i="4"/>
  <c r="E641" i="4" s="1"/>
  <c r="D408" i="1"/>
  <c r="F291" i="4"/>
  <c r="C287" i="1"/>
  <c r="F414" i="4"/>
  <c r="C409" i="1"/>
  <c r="H1152" i="1"/>
  <c r="G1152" i="1"/>
  <c r="H402" i="1"/>
  <c r="G402" i="1"/>
  <c r="F413" i="4"/>
  <c r="D415" i="4"/>
  <c r="D640" i="4"/>
  <c r="C408" i="1"/>
  <c r="H8" i="3"/>
  <c r="H984" i="1"/>
  <c r="G984" i="1"/>
  <c r="F639" i="4"/>
  <c r="C633" i="1"/>
  <c r="D633" i="1"/>
  <c r="H629" i="1"/>
  <c r="G629" i="1"/>
  <c r="H285" i="1"/>
  <c r="G285" i="1"/>
  <c r="H403" i="1"/>
  <c r="G403" i="1"/>
  <c r="B278" i="9" l="1"/>
  <c r="D642" i="4"/>
  <c r="F640" i="4"/>
  <c r="C634" i="1"/>
  <c r="D641" i="4"/>
  <c r="F415" i="4"/>
  <c r="C410" i="1"/>
  <c r="H287" i="1"/>
  <c r="G287" i="1"/>
  <c r="I8" i="3"/>
  <c r="M3" i="9"/>
  <c r="D635" i="1"/>
  <c r="H633" i="1"/>
  <c r="G633" i="1"/>
  <c r="H408" i="1"/>
  <c r="G408" i="1"/>
  <c r="H409" i="1"/>
  <c r="G409" i="1"/>
  <c r="E642" i="4"/>
  <c r="D634" i="1"/>
  <c r="E646" i="4" l="1"/>
  <c r="D636" i="1"/>
  <c r="E645" i="4"/>
  <c r="F641" i="4"/>
  <c r="D645" i="4"/>
  <c r="C635" i="1"/>
  <c r="H634" i="1"/>
  <c r="G634" i="1"/>
  <c r="H410" i="1"/>
  <c r="G410" i="1"/>
  <c r="D646" i="4"/>
  <c r="F642" i="4"/>
  <c r="C636" i="1"/>
  <c r="H19" i="3" l="1"/>
  <c r="F646" i="4"/>
  <c r="C640" i="1"/>
  <c r="I18" i="3"/>
  <c r="D639" i="1"/>
  <c r="H635" i="1"/>
  <c r="G635" i="1"/>
  <c r="H7" i="3"/>
  <c r="H636" i="1"/>
  <c r="G636" i="1"/>
  <c r="F645" i="4"/>
  <c r="H18" i="3"/>
  <c r="C639" i="1"/>
  <c r="I19" i="3"/>
  <c r="D640" i="1"/>
  <c r="G276" i="9"/>
  <c r="E276" i="9" s="1"/>
  <c r="B276" i="9" s="1"/>
  <c r="J3" i="9" l="1"/>
  <c r="H640" i="1"/>
  <c r="G640" i="1"/>
  <c r="H639" i="1"/>
  <c r="G639" i="1"/>
  <c r="G274" i="9" l="1"/>
  <c r="M272" i="9"/>
  <c r="L272" i="9"/>
  <c r="H274" i="9"/>
  <c r="G18" i="9"/>
  <c r="H18" i="9"/>
  <c r="J17" i="9"/>
  <c r="K11" i="9"/>
  <c r="I5" i="9"/>
  <c r="H16" i="9"/>
  <c r="G15" i="9"/>
  <c r="J8" i="9"/>
  <c r="I13" i="9"/>
  <c r="M15" i="9"/>
  <c r="J5" i="9"/>
  <c r="L16" i="9"/>
  <c r="K10" i="9"/>
  <c r="K13" i="9"/>
  <c r="I7" i="9"/>
  <c r="I6" i="9"/>
  <c r="J13" i="9"/>
  <c r="H17" i="9"/>
  <c r="K8" i="9"/>
  <c r="I8" i="9"/>
  <c r="I11" i="9"/>
  <c r="J6" i="9"/>
  <c r="K7" i="9"/>
  <c r="J9" i="9"/>
  <c r="I12" i="9"/>
  <c r="J7" i="9"/>
  <c r="J10" i="9"/>
  <c r="K5" i="9"/>
  <c r="I9" i="9"/>
  <c r="I17" i="9"/>
  <c r="M16" i="9"/>
  <c r="K12" i="9"/>
  <c r="G16" i="9"/>
  <c r="L15" i="9"/>
  <c r="H15" i="9"/>
  <c r="J11" i="9"/>
  <c r="K6" i="9"/>
  <c r="K9" i="9"/>
  <c r="J12" i="9"/>
  <c r="G17" i="9"/>
  <c r="F15" i="9" l="1"/>
  <c r="E10" i="9"/>
  <c r="B10" i="9" s="1"/>
  <c r="E17" i="9"/>
  <c r="B17" i="9" s="1"/>
  <c r="E8" i="9"/>
  <c r="B8" i="9" s="1"/>
  <c r="E6" i="9"/>
  <c r="B6" i="9" s="1"/>
  <c r="F16" i="9"/>
  <c r="E7" i="9"/>
  <c r="B7" i="9" s="1"/>
  <c r="E15" i="9"/>
  <c r="F272" i="9"/>
  <c r="E16" i="9"/>
  <c r="E9" i="9"/>
  <c r="B9" i="9" s="1"/>
  <c r="E12" i="9"/>
  <c r="B12" i="9" s="1"/>
  <c r="E11" i="9"/>
  <c r="B11" i="9" s="1"/>
  <c r="E13" i="9"/>
  <c r="B13" i="9" s="1"/>
  <c r="E5" i="9"/>
  <c r="E18" i="9"/>
  <c r="B18" i="9" s="1"/>
  <c r="E274" i="9"/>
  <c r="F14" i="9" l="1"/>
  <c r="B16" i="9"/>
  <c r="B274" i="9"/>
  <c r="E20" i="9"/>
  <c r="I7" i="3" s="1"/>
  <c r="B272" i="9"/>
  <c r="F20" i="9"/>
  <c r="F3" i="9" s="1"/>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<sst xmlns="http://schemas.openxmlformats.org/spreadsheetml/2006/main" count="4374" uniqueCount="3426">
  <si>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</si>
  <si>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</si>
  <si>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</si>
  <si>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</si>
  <si>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</si>
  <si>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</si>
  <si>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</si>
  <si>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</si>
  <si>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</si>
  <si>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</si>
  <si>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</si>
  <si>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</si>
  <si>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</si>
  <si>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</si>
  <si>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</si>
  <si>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</si>
  <si>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</si>
  <si>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</si>
  <si>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</si>
  <si>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</si>
  <si>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</si>
  <si>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</si>
  <si>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</si>
  <si>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</si>
  <si>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</si>
  <si>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</si>
  <si>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</si>
  <si>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</si>
  <si>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</si>
  <si>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</si>
  <si>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</si>
  <si>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BRDA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</si>
  <si>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</si>
  <si>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</si>
  <si>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</si>
  <si>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</si>
  <si>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</si>
  <si>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</si>
  <si>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</si>
  <si>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</si>
  <si>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</si>
  <si>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</si>
  <si>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</si>
  <si>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</si>
  <si>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</si>
  <si>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</si>
  <si>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</si>
  <si>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</si>
  <si>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</si>
  <si>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13359 - OSNOVNA ŠKOLA BRDA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</si>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</sst>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1668307.4000000001</v>
      </c>
      <c r="D2" s="6">
        <f>'PR-RAS'!E6</f>
        <v>1947341.7000000002</v>
      </c>
      <c r="E2" s="6">
        <v>0</v>
      </c>
      <c r="F2" s="6">
        <v>0</v>
      </c>
      <c r="G2" s="7">
        <f t="shared" ref="G2:G264" si="0">(B2/1000)*(C2*1+D2*2)</f>
        <v>5562.9908000000005</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1330251.1900000002</v>
      </c>
      <c r="D46" s="1">
        <f>'PR-RAS'!E50</f>
        <v>1571667.6300000001</v>
      </c>
      <c r="E46" s="1">
        <v>0</v>
      </c>
      <c r="F46" s="1">
        <v>0</v>
      </c>
      <c r="G46" s="2">
        <f t="shared" si="0"/>
        <v>201311.39025</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48.08</v>
      </c>
      <c r="D58" s="1">
        <f>'PR-RAS'!E62</f>
        <v>0</v>
      </c>
      <c r="E58" s="1">
        <v>0</v>
      </c>
      <c r="F58" s="1">
        <v>0</v>
      </c>
      <c r="G58" s="2">
        <f t="shared" si="0"/>
        <v>2.7405599999999999</v>
      </c>
      <c r="H58" s="2">
        <f t="shared" si="1"/>
        <v>7.9999999999998295E-2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48.08</v>
      </c>
      <c r="D59" s="1">
        <f>'PR-RAS'!E63</f>
        <v>0</v>
      </c>
      <c r="E59" s="1">
        <v>0</v>
      </c>
      <c r="F59" s="1">
        <v>0</v>
      </c>
      <c r="G59" s="2">
        <f t="shared" si="0"/>
        <v>2.78864</v>
      </c>
      <c r="H59" s="2">
        <f t="shared" si="1"/>
        <v>7.9999999999998295E-2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1330203.1100000001</v>
      </c>
      <c r="D64" s="1">
        <f>'PR-RAS'!E68</f>
        <v>1571667.6300000001</v>
      </c>
      <c r="E64" s="1">
        <v>0</v>
      </c>
      <c r="F64" s="1">
        <v>0</v>
      </c>
      <c r="G64" s="2">
        <f t="shared" si="0"/>
        <v>281832.91730999999</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1325849.81</v>
      </c>
      <c r="D65" s="1">
        <f>'PR-RAS'!E69</f>
        <v>1565115.8</v>
      </c>
      <c r="E65" s="1">
        <v>0</v>
      </c>
      <c r="F65" s="1">
        <v>0</v>
      </c>
      <c r="G65" s="2">
        <f t="shared" si="0"/>
        <v>285189.21024000004</v>
      </c>
      <c r="H65" s="2">
        <f t="shared" si="1"/>
        <v>0.38999999989755452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4353.3</v>
      </c>
      <c r="D66" s="1">
        <f>'PR-RAS'!E70</f>
        <v>6551.83</v>
      </c>
      <c r="E66" s="1">
        <v>0</v>
      </c>
      <c r="F66" s="1">
        <v>0</v>
      </c>
      <c r="G66" s="2">
        <f t="shared" si="0"/>
        <v>1134.7023999999999</v>
      </c>
      <c r="H66" s="2">
        <f t="shared" si="1"/>
        <v>0.47000000000025466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54951.6</v>
      </c>
      <c r="D102" s="1">
        <f>'PR-RAS'!E106</f>
        <v>61490.71</v>
      </c>
      <c r="E102" s="1">
        <v>0</v>
      </c>
      <c r="F102" s="1">
        <v>0</v>
      </c>
      <c r="G102" s="2">
        <f t="shared" si="0"/>
        <v>17971.23502</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54951.6</v>
      </c>
      <c r="D108" s="1">
        <f>'PR-RAS'!E112</f>
        <v>61490.71</v>
      </c>
      <c r="E108" s="1">
        <v>0</v>
      </c>
      <c r="F108" s="1">
        <v>0</v>
      </c>
      <c r="G108" s="2">
        <f t="shared" si="0"/>
        <v>19038.833139999999</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54951.6</v>
      </c>
      <c r="D113" s="1">
        <f>'PR-RAS'!E117</f>
        <v>61490.71</v>
      </c>
      <c r="E113" s="1">
        <v>0</v>
      </c>
      <c r="F113" s="1">
        <v>0</v>
      </c>
      <c r="G113" s="2">
        <f t="shared" si="0"/>
        <v>19928.498240000001</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11899.66</v>
      </c>
      <c r="D120" s="1">
        <f>'PR-RAS'!E124</f>
        <v>22025.4</v>
      </c>
      <c r="E120" s="1">
        <v>0</v>
      </c>
      <c r="F120" s="1">
        <v>0</v>
      </c>
      <c r="G120" s="2">
        <f t="shared" si="0"/>
        <v>6658.1047400000007</v>
      </c>
      <c r="H120" s="2">
        <f t="shared" si="1"/>
        <v>0.74000000000160071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8362.73</v>
      </c>
      <c r="D121" s="1">
        <f>'PR-RAS'!E125</f>
        <v>19840.7</v>
      </c>
      <c r="E121" s="1">
        <v>0</v>
      </c>
      <c r="F121" s="1">
        <v>0</v>
      </c>
      <c r="G121" s="2">
        <f t="shared" si="0"/>
        <v>5765.2956000000004</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134.4</v>
      </c>
      <c r="D122" s="1">
        <f>'PR-RAS'!E126</f>
        <v>182.7</v>
      </c>
      <c r="E122" s="1">
        <v>0</v>
      </c>
      <c r="F122" s="1">
        <v>0</v>
      </c>
      <c r="G122" s="2">
        <f t="shared" si="0"/>
        <v>60.475799999999992</v>
      </c>
      <c r="H122" s="2">
        <f t="shared" si="1"/>
        <v>0.70000000000001705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8228.33</v>
      </c>
      <c r="D123" s="1">
        <f>'PR-RAS'!E127</f>
        <v>19658</v>
      </c>
      <c r="E123" s="1">
        <v>0</v>
      </c>
      <c r="F123" s="1">
        <v>0</v>
      </c>
      <c r="G123" s="2">
        <f t="shared" si="0"/>
        <v>5800.4082600000002</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3536.93</v>
      </c>
      <c r="D124" s="1">
        <f>'PR-RAS'!E128</f>
        <v>2184.6999999999998</v>
      </c>
      <c r="E124" s="1">
        <v>0</v>
      </c>
      <c r="F124" s="1">
        <v>0</v>
      </c>
      <c r="G124" s="2">
        <f t="shared" si="0"/>
        <v>972.47858999999994</v>
      </c>
      <c r="H124" s="2">
        <f t="shared" si="1"/>
        <v>0.37000000000034561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2435.83</v>
      </c>
      <c r="D125" s="1">
        <f>'PR-RAS'!E129</f>
        <v>1266.7</v>
      </c>
      <c r="E125" s="1">
        <v>0</v>
      </c>
      <c r="F125" s="1">
        <v>0</v>
      </c>
      <c r="G125" s="2">
        <f t="shared" si="0"/>
        <v>616.18451999999991</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1101.0999999999999</v>
      </c>
      <c r="D126" s="1">
        <f>'PR-RAS'!E130</f>
        <v>918</v>
      </c>
      <c r="E126" s="1">
        <v>0</v>
      </c>
      <c r="F126" s="1">
        <v>0</v>
      </c>
      <c r="G126" s="2">
        <f t="shared" si="0"/>
        <v>367.13749999999999</v>
      </c>
      <c r="H126" s="2">
        <f t="shared" si="1"/>
        <v>9.9999999999909051E-2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271204.95</v>
      </c>
      <c r="D129" s="1">
        <f>'PR-RAS'!E133</f>
        <v>292157.90000000002</v>
      </c>
      <c r="E129" s="1">
        <v>0</v>
      </c>
      <c r="F129" s="1">
        <v>0</v>
      </c>
      <c r="G129" s="2">
        <f t="shared" si="0"/>
        <v>109506.656</v>
      </c>
      <c r="H129" s="2">
        <f t="shared" si="1"/>
        <v>0.1499999999650754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271204.95</v>
      </c>
      <c r="D130" s="1">
        <f>'PR-RAS'!E134</f>
        <v>292157.90000000002</v>
      </c>
      <c r="E130" s="1">
        <v>0</v>
      </c>
      <c r="F130" s="1">
        <v>0</v>
      </c>
      <c r="G130" s="2">
        <f t="shared" si="0"/>
        <v>110362.17675</v>
      </c>
      <c r="H130" s="2">
        <f t="shared" si="1"/>
        <v>0.1499999999650754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238189.54</v>
      </c>
      <c r="D131" s="1">
        <f>'PR-RAS'!E135</f>
        <v>282855.51</v>
      </c>
      <c r="E131" s="1">
        <v>0</v>
      </c>
      <c r="F131" s="1">
        <v>0</v>
      </c>
      <c r="G131" s="2">
        <f t="shared" si="0"/>
        <v>104507.07280000001</v>
      </c>
      <c r="H131" s="2">
        <f t="shared" si="1"/>
        <v>0.9499999999825377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33015.410000000003</v>
      </c>
      <c r="D132" s="1">
        <f>'PR-RAS'!E136</f>
        <v>9302.39</v>
      </c>
      <c r="E132" s="1">
        <v>0</v>
      </c>
      <c r="F132" s="1">
        <v>0</v>
      </c>
      <c r="G132" s="2">
        <f t="shared" si="0"/>
        <v>6762.2448900000009</v>
      </c>
      <c r="H132" s="2">
        <f t="shared" si="1"/>
        <v>0.80000000000291038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1640981.4899999998</v>
      </c>
      <c r="D147" s="1">
        <f>'PR-RAS'!E151</f>
        <v>1929623.0399999998</v>
      </c>
      <c r="E147" s="1">
        <v>0</v>
      </c>
      <c r="F147" s="1">
        <v>0</v>
      </c>
      <c r="G147" s="2">
        <f t="shared" si="0"/>
        <v>803033.22521999991</v>
      </c>
      <c r="H147" s="2">
        <f t="shared" si="1"/>
        <v>0.52999999956227839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1347034.99</v>
      </c>
      <c r="D148" s="1">
        <f>'PR-RAS'!E152</f>
        <v>1603328.4499999997</v>
      </c>
      <c r="E148" s="1">
        <v>0</v>
      </c>
      <c r="F148" s="1">
        <v>0</v>
      </c>
      <c r="G148" s="2">
        <f t="shared" si="0"/>
        <v>669392.70782999997</v>
      </c>
      <c r="H148" s="2">
        <f t="shared" si="1"/>
        <v>0.45999999972991645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1098801.8900000001</v>
      </c>
      <c r="D149" s="1">
        <f>'PR-RAS'!E153</f>
        <v>1323431.5799999998</v>
      </c>
      <c r="E149" s="1">
        <v>0</v>
      </c>
      <c r="F149" s="1">
        <v>0</v>
      </c>
      <c r="G149" s="2">
        <f t="shared" si="0"/>
        <v>554358.42739999993</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1095107.43</v>
      </c>
      <c r="D150" s="1">
        <f>'PR-RAS'!E154</f>
        <v>1314708.21</v>
      </c>
      <c r="E150" s="1">
        <v>0</v>
      </c>
      <c r="F150" s="1">
        <v>0</v>
      </c>
      <c r="G150" s="2">
        <f t="shared" si="0"/>
        <v>554954.0536499999</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505.86</v>
      </c>
      <c r="D152" s="1">
        <f>'PR-RAS'!E156</f>
        <v>4140.43</v>
      </c>
      <c r="E152" s="1">
        <v>0</v>
      </c>
      <c r="F152" s="1">
        <v>0</v>
      </c>
      <c r="G152" s="2">
        <f t="shared" si="0"/>
        <v>1326.7947200000001</v>
      </c>
      <c r="H152" s="2">
        <f t="shared" si="1"/>
        <v>0.5700000000002774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3188.6</v>
      </c>
      <c r="D153" s="1">
        <f>'PR-RAS'!E157</f>
        <v>4582.9399999999996</v>
      </c>
      <c r="E153" s="1">
        <v>0</v>
      </c>
      <c r="F153" s="1">
        <v>0</v>
      </c>
      <c r="G153" s="2">
        <f t="shared" si="0"/>
        <v>1877.88096</v>
      </c>
      <c r="H153" s="2">
        <f t="shared" si="1"/>
        <v>0.46000000000049113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66944.94</v>
      </c>
      <c r="D154" s="1">
        <f>'PR-RAS'!E158</f>
        <v>61502.9</v>
      </c>
      <c r="E154" s="1">
        <v>0</v>
      </c>
      <c r="F154" s="1">
        <v>0</v>
      </c>
      <c r="G154" s="2">
        <f t="shared" si="0"/>
        <v>29062.463219999998</v>
      </c>
      <c r="H154" s="2">
        <f t="shared" si="1"/>
        <v>0.1599999999962165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181288.16</v>
      </c>
      <c r="D155" s="1">
        <f>'PR-RAS'!E159</f>
        <v>218393.97</v>
      </c>
      <c r="E155" s="1">
        <v>0</v>
      </c>
      <c r="F155" s="1">
        <v>0</v>
      </c>
      <c r="G155" s="2">
        <f t="shared" si="0"/>
        <v>95183.719400000002</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181231.56</v>
      </c>
      <c r="D157" s="1">
        <f>'PR-RAS'!E161</f>
        <v>218345.47</v>
      </c>
      <c r="E157" s="1">
        <v>0</v>
      </c>
      <c r="F157" s="1">
        <v>0</v>
      </c>
      <c r="G157" s="2">
        <f t="shared" si="0"/>
        <v>96395.91</v>
      </c>
      <c r="H157" s="2">
        <f t="shared" si="1"/>
        <v>0.91000000000349246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56.6</v>
      </c>
      <c r="D158" s="1">
        <f>'PR-RAS'!E162</f>
        <v>48.5</v>
      </c>
      <c r="E158" s="1">
        <v>0</v>
      </c>
      <c r="F158" s="1">
        <v>0</v>
      </c>
      <c r="G158" s="2">
        <f t="shared" si="0"/>
        <v>24.115199999999998</v>
      </c>
      <c r="H158" s="2">
        <f t="shared" si="1"/>
        <v>0.89999999999999858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251579.11999999997</v>
      </c>
      <c r="D159" s="1">
        <f>'PR-RAS'!E163</f>
        <v>280854.62</v>
      </c>
      <c r="E159" s="1">
        <v>0</v>
      </c>
      <c r="F159" s="1">
        <v>0</v>
      </c>
      <c r="G159" s="2">
        <f t="shared" si="0"/>
        <v>128499.56088</v>
      </c>
      <c r="H159" s="2">
        <f t="shared" si="1"/>
        <v>0.49999999997089617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21214.81</v>
      </c>
      <c r="D160" s="1">
        <f>'PR-RAS'!E164</f>
        <v>27444</v>
      </c>
      <c r="E160" s="1">
        <v>0</v>
      </c>
      <c r="F160" s="1">
        <v>0</v>
      </c>
      <c r="G160" s="2">
        <f t="shared" si="0"/>
        <v>12100.34679</v>
      </c>
      <c r="H160" s="2">
        <f t="shared" si="1"/>
        <v>0.18999999999869033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4141.1000000000004</v>
      </c>
      <c r="D161" s="1">
        <f>'PR-RAS'!E165</f>
        <v>5961.48</v>
      </c>
      <c r="E161" s="1">
        <v>0</v>
      </c>
      <c r="F161" s="1">
        <v>0</v>
      </c>
      <c r="G161" s="2">
        <f t="shared" si="0"/>
        <v>2570.2496000000001</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16175.92</v>
      </c>
      <c r="D162" s="1">
        <f>'PR-RAS'!E166</f>
        <v>20273.439999999999</v>
      </c>
      <c r="E162" s="1">
        <v>0</v>
      </c>
      <c r="F162" s="1">
        <v>0</v>
      </c>
      <c r="G162" s="2">
        <f t="shared" si="0"/>
        <v>9132.3707999999988</v>
      </c>
      <c r="H162" s="2">
        <f t="shared" si="1"/>
        <v>0.51999999999861757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764.59</v>
      </c>
      <c r="D163" s="1">
        <f>'PR-RAS'!E167</f>
        <v>1068.3800000000001</v>
      </c>
      <c r="E163" s="1">
        <v>0</v>
      </c>
      <c r="F163" s="1">
        <v>0</v>
      </c>
      <c r="G163" s="2">
        <f t="shared" si="0"/>
        <v>470.01870000000008</v>
      </c>
      <c r="H163" s="2">
        <f t="shared" si="1"/>
        <v>0.79000000000007731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133.19999999999999</v>
      </c>
      <c r="D164" s="1">
        <f>'PR-RAS'!E168</f>
        <v>140.69999999999999</v>
      </c>
      <c r="E164" s="1">
        <v>0</v>
      </c>
      <c r="F164" s="1">
        <v>0</v>
      </c>
      <c r="G164" s="2">
        <f t="shared" si="0"/>
        <v>67.579799999999992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161005.09</v>
      </c>
      <c r="D165" s="1">
        <f>'PR-RAS'!E169</f>
        <v>160540.1</v>
      </c>
      <c r="E165" s="1">
        <v>0</v>
      </c>
      <c r="F165" s="1">
        <v>0</v>
      </c>
      <c r="G165" s="2">
        <f t="shared" si="0"/>
        <v>79061.987560000009</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10942.23</v>
      </c>
      <c r="D166" s="1">
        <f>'PR-RAS'!E170</f>
        <v>17783.21</v>
      </c>
      <c r="E166" s="1">
        <v>0</v>
      </c>
      <c r="F166" s="1">
        <v>0</v>
      </c>
      <c r="G166" s="2">
        <f t="shared" si="0"/>
        <v>7673.9272499999997</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111146.35</v>
      </c>
      <c r="D167" s="1">
        <f>'PR-RAS'!E171</f>
        <v>104957.27</v>
      </c>
      <c r="E167" s="1">
        <v>0</v>
      </c>
      <c r="F167" s="1">
        <v>0</v>
      </c>
      <c r="G167" s="2">
        <f t="shared" si="0"/>
        <v>53296.107740000007</v>
      </c>
      <c r="H167" s="2">
        <f t="shared" si="1"/>
        <v>0.6200000000098953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31197.45</v>
      </c>
      <c r="D168" s="1">
        <f>'PR-RAS'!E172</f>
        <v>18166.16</v>
      </c>
      <c r="E168" s="1">
        <v>0</v>
      </c>
      <c r="F168" s="1">
        <v>0</v>
      </c>
      <c r="G168" s="2">
        <f t="shared" si="0"/>
        <v>11277.471590000001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2529.4299999999998</v>
      </c>
      <c r="D169" s="1">
        <f>'PR-RAS'!E173</f>
        <v>8827.57</v>
      </c>
      <c r="E169" s="1">
        <v>0</v>
      </c>
      <c r="F169" s="1">
        <v>0</v>
      </c>
      <c r="G169" s="2">
        <f t="shared" si="0"/>
        <v>3391.00776</v>
      </c>
      <c r="H169" s="2">
        <f t="shared" si="1"/>
        <v>0.86000000000012733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4580.25</v>
      </c>
      <c r="D170" s="1">
        <f>'PR-RAS'!E174</f>
        <v>10221.99</v>
      </c>
      <c r="E170" s="1">
        <v>0</v>
      </c>
      <c r="F170" s="1">
        <v>0</v>
      </c>
      <c r="G170" s="2">
        <f t="shared" si="0"/>
        <v>4229.0948699999999</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609.38</v>
      </c>
      <c r="D172" s="1">
        <f>'PR-RAS'!E176</f>
        <v>583.9</v>
      </c>
      <c r="E172" s="1">
        <v>0</v>
      </c>
      <c r="F172" s="1">
        <v>0</v>
      </c>
      <c r="G172" s="2">
        <f t="shared" si="0"/>
        <v>303.89778000000001</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61359.14</v>
      </c>
      <c r="D173" s="1">
        <f>'PR-RAS'!E177</f>
        <v>83636.290000000008</v>
      </c>
      <c r="E173" s="1">
        <v>0</v>
      </c>
      <c r="F173" s="1">
        <v>0</v>
      </c>
      <c r="G173" s="2">
        <f t="shared" si="0"/>
        <v>39324.655839999999</v>
      </c>
      <c r="H173" s="2">
        <f t="shared" si="1"/>
        <v>0.430000000007567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2232.44</v>
      </c>
      <c r="D174" s="1">
        <f>'PR-RAS'!E178</f>
        <v>3182.74</v>
      </c>
      <c r="E174" s="1">
        <v>0</v>
      </c>
      <c r="F174" s="1">
        <v>0</v>
      </c>
      <c r="G174" s="2">
        <f t="shared" si="0"/>
        <v>1487.4401599999999</v>
      </c>
      <c r="H174" s="2">
        <f t="shared" si="1"/>
        <v>0.70000000000027285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33609.440000000002</v>
      </c>
      <c r="D175" s="1">
        <f>'PR-RAS'!E179</f>
        <v>55284.2</v>
      </c>
      <c r="E175" s="1">
        <v>0</v>
      </c>
      <c r="F175" s="1">
        <v>0</v>
      </c>
      <c r="G175" s="2">
        <f t="shared" si="0"/>
        <v>25086.944159999999</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449.99</v>
      </c>
      <c r="D176" s="1">
        <f>'PR-RAS'!E180</f>
        <v>263.75</v>
      </c>
      <c r="E176" s="1">
        <v>0</v>
      </c>
      <c r="F176" s="1">
        <v>0</v>
      </c>
      <c r="G176" s="2">
        <f t="shared" si="0"/>
        <v>171.06074999999998</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5605.18</v>
      </c>
      <c r="D177" s="1">
        <f>'PR-RAS'!E181</f>
        <v>7850.79</v>
      </c>
      <c r="E177" s="1">
        <v>0</v>
      </c>
      <c r="F177" s="1">
        <v>0</v>
      </c>
      <c r="G177" s="2">
        <f t="shared" si="0"/>
        <v>3749.9897599999999</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960.5</v>
      </c>
      <c r="D178" s="1">
        <f>'PR-RAS'!E182</f>
        <v>1054.8</v>
      </c>
      <c r="E178" s="1">
        <v>0</v>
      </c>
      <c r="F178" s="1">
        <v>0</v>
      </c>
      <c r="G178" s="2">
        <f t="shared" si="0"/>
        <v>543.40769999999998</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5596.43</v>
      </c>
      <c r="D179" s="1">
        <f>'PR-RAS'!E183</f>
        <v>3721.19</v>
      </c>
      <c r="E179" s="1">
        <v>0</v>
      </c>
      <c r="F179" s="1">
        <v>0</v>
      </c>
      <c r="G179" s="2">
        <f t="shared" si="0"/>
        <v>2320.9081799999999</v>
      </c>
      <c r="H179" s="2">
        <f t="shared" si="1"/>
        <v>0.62000000000034561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1915.95</v>
      </c>
      <c r="D180" s="1">
        <f>'PR-RAS'!E184</f>
        <v>2215.2399999999998</v>
      </c>
      <c r="E180" s="1">
        <v>0</v>
      </c>
      <c r="F180" s="1">
        <v>0</v>
      </c>
      <c r="G180" s="2">
        <f t="shared" si="0"/>
        <v>1136.0109699999998</v>
      </c>
      <c r="H180" s="2">
        <f t="shared" si="1"/>
        <v>0.28999999999973625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6281.94</v>
      </c>
      <c r="D181" s="1">
        <f>'PR-RAS'!E185</f>
        <v>6146.6</v>
      </c>
      <c r="E181" s="1">
        <v>0</v>
      </c>
      <c r="F181" s="1">
        <v>0</v>
      </c>
      <c r="G181" s="2">
        <f t="shared" si="0"/>
        <v>3343.5251999999996</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4707.2700000000004</v>
      </c>
      <c r="D182" s="1">
        <f>'PR-RAS'!E186</f>
        <v>3916.98</v>
      </c>
      <c r="E182" s="1">
        <v>0</v>
      </c>
      <c r="F182" s="1">
        <v>0</v>
      </c>
      <c r="G182" s="2">
        <f t="shared" si="0"/>
        <v>2269.96263</v>
      </c>
      <c r="H182" s="2">
        <f t="shared" si="1"/>
        <v>0.29000000000041837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8000.08</v>
      </c>
      <c r="D184" s="1">
        <f>'PR-RAS'!E188</f>
        <v>9234.23</v>
      </c>
      <c r="E184" s="1">
        <v>0</v>
      </c>
      <c r="F184" s="1">
        <v>0</v>
      </c>
      <c r="G184" s="2">
        <f t="shared" si="0"/>
        <v>4843.7428200000004</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50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95.12</v>
      </c>
      <c r="D187" s="1">
        <f>'PR-RAS'!E191</f>
        <v>352.41</v>
      </c>
      <c r="E187" s="1">
        <v>0</v>
      </c>
      <c r="F187" s="1">
        <v>0</v>
      </c>
      <c r="G187" s="2">
        <f t="shared" si="0"/>
        <v>148.78884000000002</v>
      </c>
      <c r="H187" s="2">
        <f t="shared" si="1"/>
        <v>0.53000000000002956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326.18</v>
      </c>
      <c r="D188" s="1">
        <f>'PR-RAS'!E192</f>
        <v>343.09</v>
      </c>
      <c r="E188" s="1">
        <v>0</v>
      </c>
      <c r="F188" s="1">
        <v>0</v>
      </c>
      <c r="G188" s="2">
        <f t="shared" si="0"/>
        <v>189.31131999999999</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215.69</v>
      </c>
      <c r="D189" s="1">
        <f>'PR-RAS'!E193</f>
        <v>427.41</v>
      </c>
      <c r="E189" s="1">
        <v>0</v>
      </c>
      <c r="F189" s="1">
        <v>0</v>
      </c>
      <c r="G189" s="2">
        <f t="shared" si="0"/>
        <v>201.25587999999999</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2430.75</v>
      </c>
      <c r="D190" s="1">
        <f>'PR-RAS'!E194</f>
        <v>2799.46</v>
      </c>
      <c r="E190" s="1">
        <v>0</v>
      </c>
      <c r="F190" s="1">
        <v>0</v>
      </c>
      <c r="G190" s="2">
        <f t="shared" si="0"/>
        <v>1517.60763</v>
      </c>
      <c r="H190" s="2">
        <f t="shared" si="1"/>
        <v>0.71000000000003638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4882.34</v>
      </c>
      <c r="D191" s="1">
        <f>'PR-RAS'!E195</f>
        <v>5261.86</v>
      </c>
      <c r="E191" s="1">
        <v>0</v>
      </c>
      <c r="F191" s="1">
        <v>0</v>
      </c>
      <c r="G191" s="2">
        <f t="shared" si="0"/>
        <v>2927.1513999999997</v>
      </c>
      <c r="H191" s="2">
        <f t="shared" si="1"/>
        <v>0.48000000000047294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2093.9299999999998</v>
      </c>
      <c r="D192" s="1">
        <f>'PR-RAS'!E196</f>
        <v>2108.38</v>
      </c>
      <c r="E192" s="1">
        <v>0</v>
      </c>
      <c r="F192" s="1">
        <v>0</v>
      </c>
      <c r="G192" s="2">
        <f t="shared" si="0"/>
        <v>1205.3417900000002</v>
      </c>
      <c r="H192" s="2">
        <f t="shared" si="1"/>
        <v>0.45000000000027285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2093.9299999999998</v>
      </c>
      <c r="D206" s="1">
        <f>'PR-RAS'!E210</f>
        <v>2108.38</v>
      </c>
      <c r="E206" s="1">
        <v>0</v>
      </c>
      <c r="F206" s="1">
        <v>0</v>
      </c>
      <c r="G206" s="2">
        <f t="shared" si="0"/>
        <v>1293.69145</v>
      </c>
      <c r="H206" s="2">
        <f t="shared" si="1"/>
        <v>0.45000000000027285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540.41999999999996</v>
      </c>
      <c r="D207" s="1">
        <f>'PR-RAS'!E211</f>
        <v>587.79</v>
      </c>
      <c r="E207" s="1">
        <v>0</v>
      </c>
      <c r="F207" s="1">
        <v>0</v>
      </c>
      <c r="G207" s="2">
        <f t="shared" si="0"/>
        <v>353.49599999999998</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1553.51</v>
      </c>
      <c r="D209" s="1">
        <f>'PR-RAS'!E213</f>
        <v>1520.59</v>
      </c>
      <c r="E209" s="1">
        <v>0</v>
      </c>
      <c r="F209" s="1">
        <v>0</v>
      </c>
      <c r="G209" s="2">
        <f t="shared" si="0"/>
        <v>955.69551999999987</v>
      </c>
      <c r="H209" s="2">
        <f t="shared" si="1"/>
        <v>0.90000000000009095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39345.769999999997</v>
      </c>
      <c r="D248" s="1">
        <f>'PR-RAS'!E252</f>
        <v>42413.59</v>
      </c>
      <c r="E248" s="1">
        <v>0</v>
      </c>
      <c r="F248" s="1">
        <v>0</v>
      </c>
      <c r="G248" s="2">
        <f t="shared" si="0"/>
        <v>30670.718649999995</v>
      </c>
      <c r="H248" s="2">
        <f t="shared" si="1"/>
        <v>0.64000000000669388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39345.769999999997</v>
      </c>
      <c r="D255" s="1">
        <f>'PR-RAS'!E259</f>
        <v>42413.59</v>
      </c>
      <c r="E255" s="1">
        <v>0</v>
      </c>
      <c r="F255" s="1">
        <v>0</v>
      </c>
      <c r="G255" s="2">
        <f t="shared" si="0"/>
        <v>31539.929299999996</v>
      </c>
      <c r="H255" s="2">
        <f t="shared" si="1"/>
        <v>0.64000000000669388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39345.769999999997</v>
      </c>
      <c r="D257" s="1">
        <f>'PR-RAS'!E261</f>
        <v>42413.59</v>
      </c>
      <c r="E257" s="1">
        <v>0</v>
      </c>
      <c r="F257" s="1">
        <v>0</v>
      </c>
      <c r="G257" s="2">
        <f t="shared" si="0"/>
        <v>31788.275199999996</v>
      </c>
      <c r="H257" s="2">
        <f t="shared" si="1"/>
        <v>0.64000000000669388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927.68</v>
      </c>
      <c r="D259" s="1">
        <f>'PR-RAS'!E263</f>
        <v>918</v>
      </c>
      <c r="E259" s="1">
        <v>0</v>
      </c>
      <c r="F259" s="1">
        <v>0</v>
      </c>
      <c r="G259" s="2">
        <f t="shared" si="0"/>
        <v>713.02944000000002</v>
      </c>
      <c r="H259" s="2">
        <f t="shared" si="1"/>
        <v>0.32000000000005002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927.68</v>
      </c>
      <c r="D260" s="1">
        <f>'PR-RAS'!E264</f>
        <v>918</v>
      </c>
      <c r="E260" s="1">
        <v>0</v>
      </c>
      <c r="F260" s="1">
        <v>0</v>
      </c>
      <c r="G260" s="2">
        <f t="shared" si="0"/>
        <v>715.79311999999993</v>
      </c>
      <c r="H260" s="2">
        <f t="shared" si="1"/>
        <v>0.32000000000005002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927.68</v>
      </c>
      <c r="D262" s="1">
        <f>'PR-RAS'!E266</f>
        <v>918</v>
      </c>
      <c r="E262" s="1">
        <v>0</v>
      </c>
      <c r="F262" s="1">
        <v>0</v>
      </c>
      <c r="G262" s="2">
        <f t="shared" si="0"/>
        <v>721.32047999999998</v>
      </c>
      <c r="H262" s="2">
        <f t="shared" si="1"/>
        <v>0.32000000000005002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1640981.4899999998</v>
      </c>
      <c r="D285" s="1">
        <f>'PR-RAS'!E289</f>
        <v>1929623.0399999998</v>
      </c>
      <c r="E285" s="1">
        <v>0</v>
      </c>
      <c r="F285" s="1">
        <v>0</v>
      </c>
      <c r="G285" s="2">
        <f t="shared" si="8"/>
        <v>1562064.6298799997</v>
      </c>
      <c r="H285" s="2">
        <f t="shared" si="9"/>
        <v>0.52999999956227839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27325.910000000382</v>
      </c>
      <c r="D286" s="1">
        <f>'PR-RAS'!E290</f>
        <v>17718.660000000382</v>
      </c>
      <c r="E286" s="1">
        <v>0</v>
      </c>
      <c r="F286" s="1">
        <v>0</v>
      </c>
      <c r="G286" s="2">
        <f t="shared" si="8"/>
        <v>17887.520550000325</v>
      </c>
      <c r="H286" s="2">
        <f t="shared" si="9"/>
        <v>0.42999999923631549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12025.51</v>
      </c>
      <c r="D289" s="1">
        <f>'PR-RAS'!E293</f>
        <v>29704.27</v>
      </c>
      <c r="E289" s="1">
        <v>0</v>
      </c>
      <c r="F289" s="1">
        <v>0</v>
      </c>
      <c r="G289" s="2">
        <f t="shared" si="8"/>
        <v>20573.006399999998</v>
      </c>
      <c r="H289" s="2">
        <f t="shared" si="9"/>
        <v>0.76000000000021828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4676.5600000000004</v>
      </c>
      <c r="D290" s="1">
        <f>'PR-RAS'!E294</f>
        <v>4376.01</v>
      </c>
      <c r="E290" s="1">
        <v>0</v>
      </c>
      <c r="F290" s="1">
        <v>0</v>
      </c>
      <c r="G290" s="2">
        <f t="shared" si="8"/>
        <v>3880.8596200000002</v>
      </c>
      <c r="H290" s="2">
        <f t="shared" si="9"/>
        <v>0.4499999999998181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502.5</v>
      </c>
      <c r="D291" s="1">
        <f>'PR-RAS'!E295</f>
        <v>754.51</v>
      </c>
      <c r="E291" s="1">
        <v>0</v>
      </c>
      <c r="F291" s="1">
        <v>0</v>
      </c>
      <c r="G291" s="2">
        <f t="shared" si="8"/>
        <v>583.34079999999994</v>
      </c>
      <c r="H291" s="2">
        <f t="shared" si="9"/>
        <v>0.99000000000000909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15304.86</v>
      </c>
      <c r="D345" s="1">
        <f>'PR-RAS'!E350</f>
        <v>18319.36</v>
      </c>
      <c r="E345" s="1">
        <v>0</v>
      </c>
      <c r="F345" s="1">
        <v>0</v>
      </c>
      <c r="G345" s="2">
        <f t="shared" si="8"/>
        <v>17868.591519999998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15304.86</v>
      </c>
      <c r="D358" s="1">
        <f>'PR-RAS'!E363</f>
        <v>18319.36</v>
      </c>
      <c r="E358" s="1">
        <v>0</v>
      </c>
      <c r="F358" s="1">
        <v>0</v>
      </c>
      <c r="G358" s="2">
        <f t="shared" si="8"/>
        <v>18543.858059999999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9685.69</v>
      </c>
      <c r="D364" s="1">
        <f>'PR-RAS'!E369</f>
        <v>9671.42</v>
      </c>
      <c r="E364" s="1">
        <v>0</v>
      </c>
      <c r="F364" s="1">
        <v>0</v>
      </c>
      <c r="G364" s="2">
        <f t="shared" si="8"/>
        <v>10537.356389999999</v>
      </c>
      <c r="H364" s="2">
        <f t="shared" si="9"/>
        <v>0.72999999999956344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5630.71</v>
      </c>
      <c r="D365" s="1">
        <f>'PR-RAS'!E370</f>
        <v>5538.36</v>
      </c>
      <c r="E365" s="1">
        <v>0</v>
      </c>
      <c r="F365" s="1">
        <v>0</v>
      </c>
      <c r="G365" s="2">
        <f t="shared" si="8"/>
        <v>6081.5045199999995</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3312.5</v>
      </c>
      <c r="E367" s="1">
        <v>0</v>
      </c>
      <c r="F367" s="1">
        <v>0</v>
      </c>
      <c r="G367" s="2">
        <f t="shared" si="8"/>
        <v>2424.75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4054.98</v>
      </c>
      <c r="D371" s="1">
        <f>'PR-RAS'!E376</f>
        <v>820.56</v>
      </c>
      <c r="E371" s="1">
        <v>0</v>
      </c>
      <c r="F371" s="1">
        <v>0</v>
      </c>
      <c r="G371" s="2">
        <f t="shared" si="8"/>
        <v>2107.5570000000002</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5619.17</v>
      </c>
      <c r="D378" s="1">
        <f>'PR-RAS'!E383</f>
        <v>8647.94</v>
      </c>
      <c r="E378" s="1">
        <v>0</v>
      </c>
      <c r="F378" s="1">
        <v>0</v>
      </c>
      <c r="G378" s="2">
        <f t="shared" si="8"/>
        <v>8638.9738500000003</v>
      </c>
      <c r="H378" s="2">
        <f t="shared" si="9"/>
        <v>0.22999999999956344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5619.17</v>
      </c>
      <c r="D379" s="1">
        <f>'PR-RAS'!E384</f>
        <v>8647.94</v>
      </c>
      <c r="E379" s="1">
        <v>0</v>
      </c>
      <c r="F379" s="1">
        <v>0</v>
      </c>
      <c r="G379" s="2">
        <f t="shared" si="8"/>
        <v>8661.8889000000017</v>
      </c>
      <c r="H379" s="2">
        <f t="shared" si="9"/>
        <v>0.22999999999956344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15304.86</v>
      </c>
      <c r="D403" s="1">
        <f>'PR-RAS'!E408</f>
        <v>18319.36</v>
      </c>
      <c r="E403" s="1">
        <v>0</v>
      </c>
      <c r="F403" s="1">
        <v>0</v>
      </c>
      <c r="G403" s="2">
        <f t="shared" si="8"/>
        <v>20881.319160000003</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796.24</v>
      </c>
      <c r="E404" s="1">
        <v>0</v>
      </c>
      <c r="F404" s="1">
        <v>0</v>
      </c>
      <c r="G404" s="2">
        <f t="shared" si="8"/>
        <v>641.76944000000003</v>
      </c>
      <c r="H404" s="2">
        <f t="shared" si="9"/>
        <v>0.24000000000000909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28903.59</v>
      </c>
      <c r="D405" s="1">
        <f>'PR-RAS'!E410</f>
        <v>0</v>
      </c>
      <c r="E405" s="1">
        <v>0</v>
      </c>
      <c r="F405" s="1">
        <v>0</v>
      </c>
      <c r="G405" s="2">
        <f t="shared" si="8"/>
        <v>11677.050360000001</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1668307.4000000001</v>
      </c>
      <c r="D407" s="1">
        <f>'PR-RAS'!E412</f>
        <v>1947341.7000000002</v>
      </c>
      <c r="E407" s="1">
        <v>0</v>
      </c>
      <c r="F407" s="1">
        <v>0</v>
      </c>
      <c r="G407" s="2">
        <f t="shared" si="8"/>
        <v>2258574.2648000005</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1656286.3499999999</v>
      </c>
      <c r="D408" s="1">
        <f>'PR-RAS'!E413</f>
        <v>1947942.4</v>
      </c>
      <c r="E408" s="1">
        <v>0</v>
      </c>
      <c r="F408" s="1">
        <v>0</v>
      </c>
      <c r="G408" s="2">
        <f t="shared" si="8"/>
        <v>2259733.6580499997</v>
      </c>
      <c r="H408" s="2">
        <f t="shared" si="9"/>
        <v>0.74999999976716936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12021.050000000279</v>
      </c>
      <c r="D409" s="1">
        <f>'PR-RAS'!E414</f>
        <v>0</v>
      </c>
      <c r="E409" s="1">
        <v>0</v>
      </c>
      <c r="F409" s="1">
        <v>0</v>
      </c>
      <c r="G409" s="2">
        <f t="shared" si="8"/>
        <v>4904.5884000001133</v>
      </c>
      <c r="H409" s="2">
        <f t="shared" si="9"/>
        <v>5.0000000279396772E-2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600.6999999997206</v>
      </c>
      <c r="E410" s="1">
        <v>0</v>
      </c>
      <c r="F410" s="1">
        <v>0</v>
      </c>
      <c r="G410" s="2">
        <f t="shared" si="8"/>
        <v>491.37259999977141</v>
      </c>
      <c r="H410" s="2">
        <f t="shared" si="9"/>
        <v>0.30000000027939677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40929.1</v>
      </c>
      <c r="D412" s="1">
        <f>'PR-RAS'!E417</f>
        <v>28908.03</v>
      </c>
      <c r="E412" s="1">
        <v>0</v>
      </c>
      <c r="F412" s="1">
        <v>0</v>
      </c>
      <c r="G412" s="2">
        <f t="shared" si="8"/>
        <v>40584.260759999997</v>
      </c>
      <c r="H412" s="2">
        <f t="shared" si="9"/>
        <v>0.12999999999738066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4676.5600000000004</v>
      </c>
      <c r="D413" s="1">
        <f>'PR-RAS'!E418</f>
        <v>4376.01</v>
      </c>
      <c r="E413" s="1">
        <v>0</v>
      </c>
      <c r="F413" s="1">
        <v>0</v>
      </c>
      <c r="G413" s="2">
        <f t="shared" si="8"/>
        <v>5532.5749600000008</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1668307.4000000001</v>
      </c>
      <c r="D633" s="1">
        <f>'PR-RAS'!E639</f>
        <v>1947341.7000000002</v>
      </c>
      <c r="E633" s="1">
        <v>0</v>
      </c>
      <c r="F633" s="1">
        <v>0</v>
      </c>
      <c r="G633" s="2">
        <f t="shared" si="10"/>
        <v>3515810.1856000004</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1656286.3499999999</v>
      </c>
      <c r="D634" s="1">
        <f>'PR-RAS'!E640</f>
        <v>1947942.4</v>
      </c>
      <c r="E634" s="1">
        <v>0</v>
      </c>
      <c r="F634" s="1">
        <v>0</v>
      </c>
      <c r="G634" s="2">
        <f t="shared" si="10"/>
        <v>3514524.3379499996</v>
      </c>
      <c r="H634" s="2">
        <f t="shared" si="11"/>
        <v>0.74999999976716936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12021.050000000279</v>
      </c>
      <c r="D635" s="1">
        <f>'PR-RAS'!E641</f>
        <v>0</v>
      </c>
      <c r="E635" s="1">
        <v>0</v>
      </c>
      <c r="F635" s="1">
        <v>0</v>
      </c>
      <c r="G635" s="2">
        <f t="shared" si="10"/>
        <v>7621.3457000001772</v>
      </c>
      <c r="H635" s="2">
        <f t="shared" si="11"/>
        <v>5.0000000279396772E-2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600.6999999997206</v>
      </c>
      <c r="E636" s="1">
        <v>0</v>
      </c>
      <c r="F636" s="1">
        <v>0</v>
      </c>
      <c r="G636" s="2">
        <f t="shared" si="10"/>
        <v>762.88899999964519</v>
      </c>
      <c r="H636" s="2">
        <f t="shared" si="11"/>
        <v>0.30000000027939677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40929.1</v>
      </c>
      <c r="D638" s="1">
        <f>'PR-RAS'!E644</f>
        <v>28908.03</v>
      </c>
      <c r="E638" s="1">
        <v>0</v>
      </c>
      <c r="F638" s="1">
        <v>0</v>
      </c>
      <c r="G638" s="2">
        <f t="shared" si="10"/>
        <v>62900.666920000003</v>
      </c>
      <c r="H638" s="2">
        <f t="shared" si="11"/>
        <v>0.12999999999738066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28908.049999999719</v>
      </c>
      <c r="D640" s="1">
        <f>'PR-RAS'!E646</f>
        <v>29508.729999999719</v>
      </c>
      <c r="E640" s="1">
        <v>0</v>
      </c>
      <c r="F640" s="1">
        <v>0</v>
      </c>
      <c r="G640" s="2">
        <f t="shared" si="10"/>
        <v>56184.400889999466</v>
      </c>
      <c r="H640" s="2">
        <f t="shared" si="11"/>
        <v>0.31999999999970896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109499.44</v>
      </c>
      <c r="D641" s="1">
        <f>'PR-RAS'!E647</f>
        <v>115187.2</v>
      </c>
      <c r="E641" s="1">
        <v>0</v>
      </c>
      <c r="F641" s="1">
        <v>0</v>
      </c>
      <c r="G641" s="2">
        <f t="shared" si="10"/>
        <v>217519.25759999998</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4371.21</v>
      </c>
      <c r="D642" s="1">
        <f>'PR-RAS'!E649</f>
        <v>6365.6</v>
      </c>
      <c r="E642" s="1">
        <v>0</v>
      </c>
      <c r="F642" s="1">
        <v>0</v>
      </c>
      <c r="G642" s="2">
        <f t="shared" si="10"/>
        <v>10962.64481</v>
      </c>
      <c r="H642" s="2">
        <f t="shared" si="11"/>
        <v>0.60999999999967258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306838.99</v>
      </c>
      <c r="D643" s="1">
        <f>'PR-RAS'!E650</f>
        <v>361306.51</v>
      </c>
      <c r="E643" s="1">
        <v>0</v>
      </c>
      <c r="F643" s="1">
        <v>0</v>
      </c>
      <c r="G643" s="2">
        <f t="shared" si="10"/>
        <v>660908.19042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304844.59999999998</v>
      </c>
      <c r="D644" s="1">
        <f>'PR-RAS'!E651</f>
        <v>355562.78</v>
      </c>
      <c r="E644" s="1">
        <v>0</v>
      </c>
      <c r="F644" s="1">
        <v>0</v>
      </c>
      <c r="G644" s="2">
        <f t="shared" si="10"/>
        <v>653268.81287999998</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6365.6000000000349</v>
      </c>
      <c r="D645" s="1">
        <f>'PR-RAS'!E652</f>
        <v>12109.329999999958</v>
      </c>
      <c r="E645" s="1">
        <v>0</v>
      </c>
      <c r="F645" s="1">
        <v>0</v>
      </c>
      <c r="G645" s="2">
        <f t="shared" si="10"/>
        <v>19696.26343999997</v>
      </c>
      <c r="H645" s="2">
        <f t="shared" si="11"/>
        <v>0.72999999992316589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64</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57</v>
      </c>
      <c r="E649" s="1">
        <v>0</v>
      </c>
      <c r="F649" s="1">
        <v>0</v>
      </c>
      <c r="G649" s="2">
        <f t="shared" si="10"/>
        <v>112.104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48.08</v>
      </c>
      <c r="D662" s="1">
        <f>'PR-RAS'!E669</f>
        <v>0</v>
      </c>
      <c r="E662" s="1">
        <v>0</v>
      </c>
      <c r="F662" s="1">
        <v>0</v>
      </c>
      <c r="G662" s="2">
        <f t="shared" si="10"/>
        <v>31.78088</v>
      </c>
      <c r="H662" s="2">
        <f t="shared" si="11"/>
        <v>7.9999999999998295E-2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1324472.57</v>
      </c>
      <c r="D668" s="1">
        <f>'PR-RAS'!E675</f>
        <v>1565065.8</v>
      </c>
      <c r="E668" s="1">
        <v>0</v>
      </c>
      <c r="F668" s="1">
        <v>0</v>
      </c>
      <c r="G668" s="2">
        <f t="shared" si="10"/>
        <v>2971220.9813900003</v>
      </c>
      <c r="H668" s="2">
        <f t="shared" si="11"/>
        <v>0.62999999988824129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1377.24</v>
      </c>
      <c r="D669" s="1">
        <f>'PR-RAS'!E676</f>
        <v>50</v>
      </c>
      <c r="E669" s="1">
        <v>0</v>
      </c>
      <c r="F669" s="1">
        <v>0</v>
      </c>
      <c r="G669" s="2">
        <f t="shared" si="10"/>
        <v>986.79632000000004</v>
      </c>
      <c r="H669" s="2">
        <f t="shared" si="11"/>
        <v>0.24000000000000909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4353.3</v>
      </c>
      <c r="D670" s="1">
        <f>'PR-RAS'!E677</f>
        <v>6551.83</v>
      </c>
      <c r="E670" s="1">
        <v>0</v>
      </c>
      <c r="F670" s="1">
        <v>0</v>
      </c>
      <c r="G670" s="2">
        <f t="shared" si="10"/>
        <v>11678.70624</v>
      </c>
      <c r="H670" s="2">
        <f t="shared" si="11"/>
        <v>0.47000000000025466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53308.32</v>
      </c>
      <c r="D703" s="1">
        <f>'PR-RAS'!E710</f>
        <v>59650.96</v>
      </c>
      <c r="E703" s="1">
        <v>0</v>
      </c>
      <c r="F703" s="1">
        <v>0</v>
      </c>
      <c r="G703" s="2">
        <f t="shared" si="10"/>
        <v>121172.38847999998</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6553.82</v>
      </c>
      <c r="D709" s="1">
        <f>'PR-RAS'!E716</f>
        <v>6951.27</v>
      </c>
      <c r="E709" s="1">
        <v>0</v>
      </c>
      <c r="F709" s="1">
        <v>0</v>
      </c>
      <c r="G709" s="2">
        <f t="shared" si="10"/>
        <v>14483.10288</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3367.39</v>
      </c>
      <c r="D710" s="1">
        <f>'PR-RAS'!E717</f>
        <v>2207.1999999999998</v>
      </c>
      <c r="E710" s="1">
        <v>0</v>
      </c>
      <c r="F710" s="1">
        <v>0</v>
      </c>
      <c r="G710" s="2">
        <f t="shared" si="10"/>
        <v>5517.2891099999988</v>
      </c>
      <c r="H710" s="2">
        <f t="shared" si="11"/>
        <v>0.58999999999969077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16175.92</v>
      </c>
      <c r="D711" s="1">
        <f>'PR-RAS'!E718</f>
        <v>20273.439999999999</v>
      </c>
      <c r="E711" s="1">
        <v>0</v>
      </c>
      <c r="F711" s="1">
        <v>0</v>
      </c>
      <c r="G711" s="2">
        <f t="shared" si="10"/>
        <v>40273.187999999995</v>
      </c>
      <c r="H711" s="2">
        <f t="shared" si="11"/>
        <v>0.51999999999861757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5335.85</v>
      </c>
      <c r="D713" s="1">
        <f>'PR-RAS'!E720</f>
        <v>3310.91</v>
      </c>
      <c r="E713" s="1">
        <v>0</v>
      </c>
      <c r="F713" s="1">
        <v>0</v>
      </c>
      <c r="G713" s="2">
        <f t="shared" si="10"/>
        <v>8513.8610399999998</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39345.769999999997</v>
      </c>
      <c r="D821" s="1">
        <f>'PR-RAS'!E828</f>
        <v>42413.59</v>
      </c>
      <c r="E821" s="1">
        <v>0</v>
      </c>
      <c r="F821" s="1">
        <v>0</v>
      </c>
      <c r="G821" s="2">
        <f t="shared" si="18"/>
        <v>101821.81899999997</v>
      </c>
      <c r="H821" s="2">
        <f t="shared" si="19"/>
        <v>0.64000000000669388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2256552.29</v>
      </c>
      <c r="D984" s="6">
        <f>BILANCA!E6</f>
        <v>2231816.41</v>
      </c>
      <c r="E984" s="6">
        <v>0</v>
      </c>
      <c r="F984" s="6">
        <v>0</v>
      </c>
      <c r="G984" s="7">
        <f t="shared" ref="G984:G1241" si="22">B984/1000*C984+B984/500*D984</f>
        <v>6720.1851100000003</v>
      </c>
      <c r="H984" s="7">
        <f t="shared" si="19"/>
        <v>0.70000000018626451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2122044.2800000003</v>
      </c>
      <c r="D985" s="1">
        <f>BILANCA!E7</f>
        <v>2098700.04</v>
      </c>
      <c r="E985" s="1">
        <v>0</v>
      </c>
      <c r="F985" s="1">
        <v>0</v>
      </c>
      <c r="G985" s="2">
        <f t="shared" si="22"/>
        <v>12638.888720000003</v>
      </c>
      <c r="H985" s="2">
        <f t="shared" si="19"/>
        <v>0.32000000029802322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2122044.2800000003</v>
      </c>
      <c r="D990" s="1">
        <f>BILANCA!E12</f>
        <v>2098700.04</v>
      </c>
      <c r="E990" s="1">
        <v>0</v>
      </c>
      <c r="F990" s="1">
        <v>0</v>
      </c>
      <c r="G990" s="2">
        <f t="shared" si="22"/>
        <v>44236.110520000002</v>
      </c>
      <c r="H990" s="2">
        <f t="shared" si="19"/>
        <v>0.32000000029802322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2060966.31</v>
      </c>
      <c r="D991" s="1">
        <f>BILANCA!E13</f>
        <v>2026981.91</v>
      </c>
      <c r="E991" s="1">
        <v>0</v>
      </c>
      <c r="F991" s="1">
        <v>0</v>
      </c>
      <c r="G991" s="2">
        <f t="shared" si="22"/>
        <v>48919.441040000005</v>
      </c>
      <c r="H991" s="2">
        <f t="shared" si="19"/>
        <v>0.40000000013969839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2718751.38</v>
      </c>
      <c r="D993" s="1">
        <f>BILANCA!E15</f>
        <v>2718751.38</v>
      </c>
      <c r="E993" s="1">
        <v>0</v>
      </c>
      <c r="F993" s="1">
        <v>0</v>
      </c>
      <c r="G993" s="2">
        <f t="shared" si="22"/>
        <v>81562.541400000002</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657785.06999999995</v>
      </c>
      <c r="D996" s="1">
        <f>BILANCA!E18</f>
        <v>691769.47</v>
      </c>
      <c r="E996" s="1">
        <v>0</v>
      </c>
      <c r="F996" s="1">
        <v>0</v>
      </c>
      <c r="G996" s="2">
        <f t="shared" si="22"/>
        <v>26537.21213</v>
      </c>
      <c r="H996" s="2">
        <f t="shared" si="19"/>
        <v>0.53999999992083758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61077.97000000003</v>
      </c>
      <c r="D997" s="1">
        <f>BILANCA!E19</f>
        <v>71718.13</v>
      </c>
      <c r="E997" s="1">
        <v>0</v>
      </c>
      <c r="F997" s="1">
        <v>0</v>
      </c>
      <c r="G997" s="2">
        <f t="shared" si="22"/>
        <v>2863.1992200000004</v>
      </c>
      <c r="H997" s="2">
        <f t="shared" si="19"/>
        <v>0.15999999997438863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161879.26999999999</v>
      </c>
      <c r="D998" s="1">
        <f>BILANCA!E20</f>
        <v>237878.98</v>
      </c>
      <c r="E998" s="1">
        <v>0</v>
      </c>
      <c r="F998" s="1">
        <v>0</v>
      </c>
      <c r="G998" s="2">
        <f t="shared" si="22"/>
        <v>9564.5584500000004</v>
      </c>
      <c r="H998" s="2">
        <f t="shared" si="19"/>
        <v>0.28999999997904524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1173.48</v>
      </c>
      <c r="D999" s="1">
        <f>BILANCA!E21</f>
        <v>1173.48</v>
      </c>
      <c r="E999" s="1">
        <v>0</v>
      </c>
      <c r="F999" s="1">
        <v>0</v>
      </c>
      <c r="G999" s="2">
        <f t="shared" si="22"/>
        <v>56.327040000000004</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18375.990000000002</v>
      </c>
      <c r="D1000" s="1">
        <f>BILANCA!E22</f>
        <v>21688.49</v>
      </c>
      <c r="E1000" s="1">
        <v>0</v>
      </c>
      <c r="F1000" s="1">
        <v>0</v>
      </c>
      <c r="G1000" s="2">
        <f t="shared" si="22"/>
        <v>1049.8004900000001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1896.78</v>
      </c>
      <c r="D1002" s="1">
        <f>BILANCA!E24</f>
        <v>1896.78</v>
      </c>
      <c r="E1002" s="1">
        <v>0</v>
      </c>
      <c r="F1002" s="1">
        <v>0</v>
      </c>
      <c r="G1002" s="2">
        <f t="shared" si="22"/>
        <v>108.11646</v>
      </c>
      <c r="H1002" s="2">
        <f t="shared" si="19"/>
        <v>0.44000000000005457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13862.86</v>
      </c>
      <c r="D1003" s="1">
        <f>BILANCA!E25</f>
        <v>13862.86</v>
      </c>
      <c r="E1003" s="1">
        <v>0</v>
      </c>
      <c r="F1003" s="1">
        <v>0</v>
      </c>
      <c r="G1003" s="2">
        <f t="shared" si="22"/>
        <v>831.77160000000003</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72481.710000000006</v>
      </c>
      <c r="D1004" s="1">
        <f>BILANCA!E26</f>
        <v>72819.05</v>
      </c>
      <c r="E1004" s="1">
        <v>0</v>
      </c>
      <c r="F1004" s="1">
        <v>0</v>
      </c>
      <c r="G1004" s="2">
        <f t="shared" si="22"/>
        <v>4580.5160100000003</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208592.12</v>
      </c>
      <c r="D1006" s="1">
        <f>BILANCA!E28</f>
        <v>277601.51</v>
      </c>
      <c r="E1006" s="1">
        <v>0</v>
      </c>
      <c r="F1006" s="1">
        <v>0</v>
      </c>
      <c r="G1006" s="2">
        <f t="shared" si="22"/>
        <v>17567.288220000002</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108116.47</v>
      </c>
      <c r="D1014" s="1">
        <f>BILANCA!E36</f>
        <v>116764.41</v>
      </c>
      <c r="E1014" s="1">
        <v>0</v>
      </c>
      <c r="F1014" s="1">
        <v>0</v>
      </c>
      <c r="G1014" s="2">
        <f t="shared" si="22"/>
        <v>10591.003990000001</v>
      </c>
      <c r="H1014" s="2">
        <f t="shared" si="19"/>
        <v>0.88000000000465661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108116.47</v>
      </c>
      <c r="D1018" s="1">
        <f>BILANCA!E40</f>
        <v>116764.41</v>
      </c>
      <c r="E1018" s="1">
        <v>0</v>
      </c>
      <c r="F1018" s="1">
        <v>0</v>
      </c>
      <c r="G1018" s="2">
        <f t="shared" si="22"/>
        <v>11957.585150000003</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792.93</v>
      </c>
      <c r="D1025" s="1">
        <f>BILANCA!E47</f>
        <v>792.93</v>
      </c>
      <c r="E1025" s="1">
        <v>0</v>
      </c>
      <c r="F1025" s="1">
        <v>0</v>
      </c>
      <c r="G1025" s="2">
        <f t="shared" si="22"/>
        <v>99.909180000000006</v>
      </c>
      <c r="H1025" s="2">
        <f t="shared" si="19"/>
        <v>0.14000000000010004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792.93</v>
      </c>
      <c r="D1028" s="1">
        <f>BILANCA!E50</f>
        <v>792.93</v>
      </c>
      <c r="E1028" s="1">
        <v>0</v>
      </c>
      <c r="F1028" s="1">
        <v>0</v>
      </c>
      <c r="G1028" s="2">
        <f t="shared" si="22"/>
        <v>107.04554999999999</v>
      </c>
      <c r="H1028" s="2">
        <f t="shared" si="19"/>
        <v>0.14000000000010004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71615.789999999994</v>
      </c>
      <c r="D1032" s="1">
        <f>BILANCA!E54</f>
        <v>81264.800000000003</v>
      </c>
      <c r="E1032" s="1">
        <v>0</v>
      </c>
      <c r="F1032" s="1">
        <v>0</v>
      </c>
      <c r="G1032" s="2">
        <f t="shared" si="22"/>
        <v>11473.124110000001</v>
      </c>
      <c r="H1032" s="2">
        <f t="shared" si="19"/>
        <v>0.41000000000349246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71615.789999999994</v>
      </c>
      <c r="D1033" s="1">
        <f>BILANCA!E55</f>
        <v>81264.800000000003</v>
      </c>
      <c r="E1033" s="1">
        <v>0</v>
      </c>
      <c r="F1033" s="1">
        <v>0</v>
      </c>
      <c r="G1033" s="2">
        <f t="shared" si="22"/>
        <v>11707.2695</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134508.01</v>
      </c>
      <c r="D1046" s="1">
        <f>BILANCA!E68</f>
        <v>133116.37</v>
      </c>
      <c r="E1046" s="1">
        <v>0</v>
      </c>
      <c r="F1046" s="1">
        <v>0</v>
      </c>
      <c r="G1046" s="2">
        <f t="shared" si="22"/>
        <v>25246.667249999999</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6365.6</v>
      </c>
      <c r="D1047" s="1">
        <f>BILANCA!E69</f>
        <v>12109.33</v>
      </c>
      <c r="E1047" s="1">
        <v>0</v>
      </c>
      <c r="F1047" s="1">
        <v>0</v>
      </c>
      <c r="G1047" s="2">
        <f t="shared" si="22"/>
        <v>1957.39264</v>
      </c>
      <c r="H1047" s="2">
        <f t="shared" si="19"/>
        <v>0.72999999999956344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6343.18</v>
      </c>
      <c r="D1048" s="1">
        <f>BILANCA!E70</f>
        <v>11990.89</v>
      </c>
      <c r="E1048" s="1">
        <v>0</v>
      </c>
      <c r="F1048" s="1">
        <v>0</v>
      </c>
      <c r="G1048" s="2">
        <f t="shared" si="22"/>
        <v>1971.1224</v>
      </c>
      <c r="H1048" s="2">
        <f t="shared" si="19"/>
        <v>0.29000000000087311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6343.18</v>
      </c>
      <c r="D1050" s="1">
        <f>BILANCA!E72</f>
        <v>11990.89</v>
      </c>
      <c r="E1050" s="1">
        <v>0</v>
      </c>
      <c r="F1050" s="1">
        <v>0</v>
      </c>
      <c r="G1050" s="2">
        <f t="shared" si="22"/>
        <v>2031.77232</v>
      </c>
      <c r="H1050" s="2">
        <f t="shared" si="19"/>
        <v>0.29000000000087311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22.42</v>
      </c>
      <c r="D1054" s="1">
        <f>BILANCA!E76</f>
        <v>118.44</v>
      </c>
      <c r="E1054" s="1">
        <v>0</v>
      </c>
      <c r="F1054" s="1">
        <v>0</v>
      </c>
      <c r="G1054" s="2">
        <f t="shared" si="22"/>
        <v>18.410299999999996</v>
      </c>
      <c r="H1054" s="2">
        <f t="shared" si="19"/>
        <v>0.85999999999999943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13966.41</v>
      </c>
      <c r="D1056" s="1">
        <f>BILANCA!E78</f>
        <v>1443.83</v>
      </c>
      <c r="E1056" s="1">
        <v>0</v>
      </c>
      <c r="F1056" s="1">
        <v>0</v>
      </c>
      <c r="G1056" s="2">
        <f t="shared" si="22"/>
        <v>1230.3471099999999</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300</v>
      </c>
      <c r="D1061" s="1">
        <f>BILANCA!E83</f>
        <v>0</v>
      </c>
      <c r="E1061" s="1">
        <v>0</v>
      </c>
      <c r="F1061" s="1">
        <v>0</v>
      </c>
      <c r="G1061" s="2">
        <f t="shared" si="22"/>
        <v>23.4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13666.41</v>
      </c>
      <c r="D1064" s="1">
        <f>BILANCA!E86</f>
        <v>1443.83</v>
      </c>
      <c r="E1064" s="1">
        <v>0</v>
      </c>
      <c r="F1064" s="1">
        <v>0</v>
      </c>
      <c r="G1064" s="2">
        <f t="shared" si="22"/>
        <v>1340.87967</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4676.5600000000004</v>
      </c>
      <c r="D1124" s="1">
        <f>BILANCA!E146</f>
        <v>4376.01</v>
      </c>
      <c r="E1124" s="1">
        <v>0</v>
      </c>
      <c r="F1124" s="1">
        <v>0</v>
      </c>
      <c r="G1124" s="2">
        <f t="shared" si="22"/>
        <v>1893.4297799999999</v>
      </c>
      <c r="H1124" s="2">
        <f t="shared" si="23"/>
        <v>0.4499999999998181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4174.0600000000004</v>
      </c>
      <c r="D1137" s="1">
        <f>BILANCA!E159</f>
        <v>3621.5</v>
      </c>
      <c r="E1137" s="1">
        <v>0</v>
      </c>
      <c r="F1137" s="1">
        <v>0</v>
      </c>
      <c r="G1137" s="2">
        <f t="shared" si="22"/>
        <v>1758.2272400000002</v>
      </c>
      <c r="H1137" s="2">
        <f t="shared" si="23"/>
        <v>0.56000000000040018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502.5</v>
      </c>
      <c r="D1138" s="1">
        <f>BILANCA!E160</f>
        <v>754.51</v>
      </c>
      <c r="E1138" s="1">
        <v>0</v>
      </c>
      <c r="F1138" s="1">
        <v>0</v>
      </c>
      <c r="G1138" s="2">
        <f t="shared" si="22"/>
        <v>311.78559999999999</v>
      </c>
      <c r="H1138" s="2">
        <f t="shared" si="23"/>
        <v>0.99000000000000909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109499.44</v>
      </c>
      <c r="D1148" s="1">
        <f>BILANCA!E170</f>
        <v>115187.2</v>
      </c>
      <c r="E1148" s="1">
        <v>0</v>
      </c>
      <c r="F1148" s="1">
        <v>0</v>
      </c>
      <c r="G1148" s="2">
        <f t="shared" si="22"/>
        <v>56079.183600000004</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109499.44</v>
      </c>
      <c r="D1151" s="1">
        <f>BILANCA!E173</f>
        <v>115187.2</v>
      </c>
      <c r="E1151" s="1">
        <v>0</v>
      </c>
      <c r="F1151" s="1">
        <v>0</v>
      </c>
      <c r="G1151" s="2">
        <f t="shared" si="22"/>
        <v>57098.805120000005</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2256552.2899999996</v>
      </c>
      <c r="D1152" s="1">
        <f>BILANCA!E175</f>
        <v>2231816.41</v>
      </c>
      <c r="E1152" s="1">
        <v>0</v>
      </c>
      <c r="F1152" s="1">
        <v>0</v>
      </c>
      <c r="G1152" s="2">
        <f t="shared" si="22"/>
        <v>1135711.2835900001</v>
      </c>
      <c r="H1152" s="2">
        <f t="shared" si="23"/>
        <v>0.69999999972060323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158739.49999999997</v>
      </c>
      <c r="D1153" s="1">
        <f>BILANCA!E176</f>
        <v>158249.09</v>
      </c>
      <c r="E1153" s="1">
        <v>0</v>
      </c>
      <c r="F1153" s="1">
        <v>0</v>
      </c>
      <c r="G1153" s="2">
        <f t="shared" si="22"/>
        <v>80790.405599999998</v>
      </c>
      <c r="H1153" s="2">
        <f t="shared" si="23"/>
        <v>0.59000000002561137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157197.62999999998</v>
      </c>
      <c r="D1154" s="1">
        <f>BILANCA!E177</f>
        <v>157498.19</v>
      </c>
      <c r="E1154" s="1">
        <v>0</v>
      </c>
      <c r="F1154" s="1">
        <v>0</v>
      </c>
      <c r="G1154" s="2">
        <f t="shared" si="22"/>
        <v>80745.175709999996</v>
      </c>
      <c r="H1154" s="2">
        <f t="shared" si="23"/>
        <v>0.56000000002677552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124470.01</v>
      </c>
      <c r="D1155" s="1">
        <f>BILANCA!E178</f>
        <v>129818.61</v>
      </c>
      <c r="E1155" s="1">
        <v>0</v>
      </c>
      <c r="F1155" s="1">
        <v>0</v>
      </c>
      <c r="G1155" s="2">
        <f t="shared" si="22"/>
        <v>66066.443559999985</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18042.38</v>
      </c>
      <c r="D1156" s="1">
        <f>BILANCA!E179</f>
        <v>27620.58</v>
      </c>
      <c r="E1156" s="1">
        <v>0</v>
      </c>
      <c r="F1156" s="1">
        <v>0</v>
      </c>
      <c r="G1156" s="2">
        <f t="shared" si="22"/>
        <v>12678.05242</v>
      </c>
      <c r="H1156" s="2">
        <f t="shared" si="23"/>
        <v>0.7999999999992724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718.81</v>
      </c>
      <c r="D1157" s="1">
        <f>BILANCA!E180</f>
        <v>59</v>
      </c>
      <c r="E1157" s="1">
        <v>0</v>
      </c>
      <c r="F1157" s="1">
        <v>0</v>
      </c>
      <c r="G1157" s="2">
        <f t="shared" si="22"/>
        <v>145.60494</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718.81</v>
      </c>
      <c r="D1160" s="1">
        <f>BILANCA!E183</f>
        <v>59</v>
      </c>
      <c r="E1160" s="1">
        <v>0</v>
      </c>
      <c r="F1160" s="1">
        <v>0</v>
      </c>
      <c r="G1160" s="2">
        <f t="shared" si="22"/>
        <v>148.11536999999998</v>
      </c>
      <c r="H1160" s="2">
        <f t="shared" si="23"/>
        <v>0.19000000000005457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13966.43</v>
      </c>
      <c r="D1165" s="1">
        <f>BILANCA!E188</f>
        <v>0</v>
      </c>
      <c r="E1165" s="1">
        <v>0</v>
      </c>
      <c r="F1165" s="1">
        <v>0</v>
      </c>
      <c r="G1165" s="2">
        <f t="shared" si="22"/>
        <v>2541.8902600000001</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1541.87</v>
      </c>
      <c r="D1166" s="1">
        <f>BILANCA!E189</f>
        <v>750.9</v>
      </c>
      <c r="E1166" s="1">
        <v>0</v>
      </c>
      <c r="F1166" s="1">
        <v>0</v>
      </c>
      <c r="G1166" s="2">
        <f t="shared" si="22"/>
        <v>556.99160999999992</v>
      </c>
      <c r="H1166" s="2">
        <f t="shared" si="23"/>
        <v>0.23000000000013188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2097812.7899999996</v>
      </c>
      <c r="D1214" s="1">
        <f>BILANCA!E237</f>
        <v>2073567.32</v>
      </c>
      <c r="E1214" s="1">
        <v>0</v>
      </c>
      <c r="F1214" s="1">
        <v>0</v>
      </c>
      <c r="G1214" s="2">
        <f t="shared" si="22"/>
        <v>1442582.8563299999</v>
      </c>
      <c r="H1214" s="2">
        <f t="shared" si="23"/>
        <v>0.53000000049360096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2122044.2799999998</v>
      </c>
      <c r="D1215" s="1">
        <f>BILANCA!E238</f>
        <v>2098700.04</v>
      </c>
      <c r="E1215" s="1">
        <v>0</v>
      </c>
      <c r="F1215" s="1">
        <v>0</v>
      </c>
      <c r="G1215" s="2">
        <f t="shared" si="22"/>
        <v>1466111.09152</v>
      </c>
      <c r="H1215" s="2">
        <f t="shared" si="23"/>
        <v>0.31999999983236194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2122044.2799999998</v>
      </c>
      <c r="D1216" s="1">
        <f>BILANCA!E239</f>
        <v>2098700.04</v>
      </c>
      <c r="E1216" s="1">
        <v>0</v>
      </c>
      <c r="F1216" s="1">
        <v>0</v>
      </c>
      <c r="G1216" s="2">
        <f t="shared" si="22"/>
        <v>1472430.5358800001</v>
      </c>
      <c r="H1216" s="2">
        <f t="shared" si="23"/>
        <v>0.31999999983236194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2095597.52</v>
      </c>
      <c r="D1217" s="1">
        <f>BILANCA!E240</f>
        <v>2076087.54</v>
      </c>
      <c r="E1217" s="1">
        <v>0</v>
      </c>
      <c r="F1217" s="1">
        <v>0</v>
      </c>
      <c r="G1217" s="2">
        <f t="shared" si="22"/>
        <v>1461978.7884000002</v>
      </c>
      <c r="H1217" s="2">
        <f t="shared" si="23"/>
        <v>0.93999999994412065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26446.76</v>
      </c>
      <c r="D1218" s="1">
        <f>BILANCA!E241</f>
        <v>22612.5</v>
      </c>
      <c r="E1218" s="1">
        <v>0</v>
      </c>
      <c r="F1218" s="1">
        <v>0</v>
      </c>
      <c r="G1218" s="2">
        <f t="shared" si="22"/>
        <v>16842.863600000001</v>
      </c>
      <c r="H1218" s="2">
        <f t="shared" si="23"/>
        <v>0.74000000000160071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-28908.05</v>
      </c>
      <c r="D1222" s="1">
        <f>BILANCA!E245</f>
        <v>-29508.730000000003</v>
      </c>
      <c r="E1222" s="1">
        <v>0</v>
      </c>
      <c r="F1222" s="1">
        <v>0</v>
      </c>
      <c r="G1222" s="2">
        <f t="shared" si="22"/>
        <v>-21014.196889999999</v>
      </c>
      <c r="H1222" s="2">
        <f t="shared" si="23"/>
        <v>0.31999999999607098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28908.05</v>
      </c>
      <c r="D1227" s="1">
        <f>BILANCA!E250</f>
        <v>29508.730000000003</v>
      </c>
      <c r="E1227" s="1">
        <v>0</v>
      </c>
      <c r="F1227" s="1">
        <v>0</v>
      </c>
      <c r="G1227" s="2">
        <f t="shared" si="22"/>
        <v>21453.82444</v>
      </c>
      <c r="H1227" s="2">
        <f t="shared" si="23"/>
        <v>0.31999999999607098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26094.02</v>
      </c>
      <c r="D1228" s="1">
        <f>BILANCA!E251</f>
        <v>28757.83</v>
      </c>
      <c r="E1228" s="1">
        <v>0</v>
      </c>
      <c r="F1228" s="1">
        <v>0</v>
      </c>
      <c r="G1228" s="2">
        <f t="shared" si="22"/>
        <v>20484.371599999999</v>
      </c>
      <c r="H1228" s="2">
        <f t="shared" si="23"/>
        <v>0.18999999999869033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2814.03</v>
      </c>
      <c r="D1229" s="1">
        <f>BILANCA!E252</f>
        <v>750.9</v>
      </c>
      <c r="E1229" s="1">
        <v>0</v>
      </c>
      <c r="F1229" s="1">
        <v>0</v>
      </c>
      <c r="G1229" s="2">
        <f t="shared" si="22"/>
        <v>1061.69418</v>
      </c>
      <c r="H1229" s="2">
        <f t="shared" si="23"/>
        <v>0.13000000000022283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4676.5600000000004</v>
      </c>
      <c r="D1232" s="1">
        <f>BILANCA!E255</f>
        <v>4376.01</v>
      </c>
      <c r="E1232" s="1">
        <v>0</v>
      </c>
      <c r="F1232" s="1">
        <v>0</v>
      </c>
      <c r="G1232" s="2">
        <f t="shared" si="22"/>
        <v>3343.7164200000002</v>
      </c>
      <c r="H1232" s="2">
        <f t="shared" si="23"/>
        <v>0.4499999999998181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62441.51</v>
      </c>
      <c r="D1236" s="1">
        <f>BILANCA!E259</f>
        <v>8834.06</v>
      </c>
      <c r="E1236" s="1">
        <v>0</v>
      </c>
      <c r="F1236" s="1">
        <v>0</v>
      </c>
      <c r="G1236" s="2">
        <f t="shared" si="22"/>
        <v>20267.736389999998</v>
      </c>
      <c r="H1236" s="2">
        <f t="shared" si="23"/>
        <v>0.54999999999745341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62441.51</v>
      </c>
      <c r="D1237" s="1">
        <f>BILANCA!E260</f>
        <v>8834.06</v>
      </c>
      <c r="E1237" s="1">
        <v>0</v>
      </c>
      <c r="F1237" s="1">
        <v>0</v>
      </c>
      <c r="G1237" s="2">
        <f t="shared" si="22"/>
        <v>20347.846020000001</v>
      </c>
      <c r="H1237" s="2">
        <f t="shared" si="23"/>
        <v>0.54999999999745341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422.94</v>
      </c>
      <c r="E1240" s="1">
        <v>0</v>
      </c>
      <c r="F1240" s="1">
        <v>0</v>
      </c>
      <c r="G1240" s="2">
        <f t="shared" si="22"/>
        <v>217.39116000000001</v>
      </c>
      <c r="H1240" s="2">
        <f t="shared" si="23"/>
        <v>6.0000000000002274E-2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4676.5600000000004</v>
      </c>
      <c r="D1241" s="1">
        <f>BILANCA!E265</f>
        <v>3953.07</v>
      </c>
      <c r="E1241" s="1">
        <v>0</v>
      </c>
      <c r="F1241" s="1">
        <v>0</v>
      </c>
      <c r="G1241" s="2">
        <f t="shared" si="22"/>
        <v>3246.3366000000001</v>
      </c>
      <c r="H1241" s="2">
        <f t="shared" si="23"/>
        <v>0.50999999999976353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13666.41</v>
      </c>
      <c r="D1244" s="1">
        <f>BILANCA!E268</f>
        <v>1443.83</v>
      </c>
      <c r="E1244" s="1">
        <v>0</v>
      </c>
      <c r="F1244" s="1">
        <v>0</v>
      </c>
      <c r="G1244" s="2">
        <f t="shared" si="24"/>
        <v>4320.6122700000005</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4530.76</v>
      </c>
      <c r="D1263" s="1">
        <f>BILANCA!E287</f>
        <v>0</v>
      </c>
      <c r="E1263" s="1">
        <v>0</v>
      </c>
      <c r="F1263" s="1">
        <v>0</v>
      </c>
      <c r="G1263" s="2">
        <f t="shared" si="24"/>
        <v>1268.6128000000001</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152666.87</v>
      </c>
      <c r="D1264" s="1">
        <f>BILANCA!E288</f>
        <v>157498.19</v>
      </c>
      <c r="E1264" s="1">
        <v>0</v>
      </c>
      <c r="F1264" s="1">
        <v>0</v>
      </c>
      <c r="G1264" s="2">
        <f t="shared" si="24"/>
        <v>131413.37325</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1541.87</v>
      </c>
      <c r="D1266" s="1">
        <f>BILANCA!E290</f>
        <v>750.9</v>
      </c>
      <c r="E1266" s="1">
        <v>0</v>
      </c>
      <c r="F1266" s="1">
        <v>0</v>
      </c>
      <c r="G1266" s="2">
        <f t="shared" si="24"/>
        <v>861.35860999999989</v>
      </c>
      <c r="H1266" s="2">
        <f t="shared" si="23"/>
        <v>0.23000000000013188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300</v>
      </c>
      <c r="D1274" s="1">
        <f>BILANCA!E298</f>
        <v>0</v>
      </c>
      <c r="E1274" s="1">
        <v>0</v>
      </c>
      <c r="F1274" s="1">
        <v>0</v>
      </c>
      <c r="G1274" s="2">
        <f t="shared" si="24"/>
        <v>87.3</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13666.43</v>
      </c>
      <c r="D1278" s="1">
        <f>BILANCA!E302</f>
        <v>0</v>
      </c>
      <c r="E1278" s="1">
        <v>0</v>
      </c>
      <c r="F1278" s="1">
        <v>0</v>
      </c>
      <c r="G1278" s="2">
        <f t="shared" si="24"/>
        <v>4031.5968499999999</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1656286.3499999999</v>
      </c>
      <c r="D1408" s="1">
        <f>'RAS-funkcijski'!E114</f>
        <v>1947942.4</v>
      </c>
      <c r="E1408" s="1">
        <v>0</v>
      </c>
      <c r="F1408" s="1">
        <v>0</v>
      </c>
      <c r="G1408" s="2">
        <f t="shared" si="24"/>
        <v>610738.82649999997</v>
      </c>
      <c r="H1408" s="2">
        <f t="shared" si="27"/>
        <v>0.74999999976716936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1542871.67</v>
      </c>
      <c r="D1409" s="1">
        <f>'RAS-funkcijski'!E115</f>
        <v>1843577.92</v>
      </c>
      <c r="E1409" s="1">
        <v>0</v>
      </c>
      <c r="F1409" s="1">
        <v>0</v>
      </c>
      <c r="G1409" s="2">
        <f t="shared" si="24"/>
        <v>580533.05360999994</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1542871.67</v>
      </c>
      <c r="D1411" s="1">
        <f>'RAS-funkcijski'!E117</f>
        <v>1843577.92</v>
      </c>
      <c r="E1411" s="1">
        <v>0</v>
      </c>
      <c r="F1411" s="1">
        <v>0</v>
      </c>
      <c r="G1411" s="2">
        <f t="shared" si="24"/>
        <v>590993.10863000003</v>
      </c>
      <c r="H1411" s="2">
        <f t="shared" si="27"/>
        <v>0.41000000014901161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113414.68</v>
      </c>
      <c r="D1420" s="1">
        <f>'RAS-funkcijski'!E126</f>
        <v>104364.48</v>
      </c>
      <c r="E1420" s="1">
        <v>0</v>
      </c>
      <c r="F1420" s="1">
        <v>0</v>
      </c>
      <c r="G1420" s="2">
        <f t="shared" si="24"/>
        <v>39301.524079999996</v>
      </c>
      <c r="H1420" s="2">
        <f t="shared" si="27"/>
        <v>0.80000000000291038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1656286.3499999999</v>
      </c>
      <c r="D1435" s="13">
        <f>'RAS-funkcijski'!E141</f>
        <v>1947942.4</v>
      </c>
      <c r="E1435" s="13">
        <v>0</v>
      </c>
      <c r="F1435" s="13">
        <v>0</v>
      </c>
      <c r="G1435" s="14">
        <f t="shared" si="24"/>
        <v>760647.44754999992</v>
      </c>
      <c r="H1435" s="14">
        <f t="shared" si="27"/>
        <v>0.74999999976716936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41976.82</v>
      </c>
      <c r="D1436" s="6">
        <f>'P-VRIO'!E5</f>
        <v>0</v>
      </c>
      <c r="E1436" s="6">
        <v>0</v>
      </c>
      <c r="F1436" s="6">
        <v>0</v>
      </c>
      <c r="G1436" s="7">
        <f t="shared" si="24"/>
        <v>41.976820000000004</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41976.82</v>
      </c>
      <c r="D1453" s="1">
        <f>'P-VRIO'!E22</f>
        <v>0</v>
      </c>
      <c r="E1453" s="1">
        <v>0</v>
      </c>
      <c r="F1453" s="1">
        <v>0</v>
      </c>
      <c r="G1453" s="2">
        <f t="shared" si="24"/>
        <v>755.58275999999989</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41976.82</v>
      </c>
      <c r="D1454" s="1">
        <f>'P-VRIO'!E23</f>
        <v>0</v>
      </c>
      <c r="E1454" s="1">
        <v>0</v>
      </c>
      <c r="F1454" s="1">
        <v>0</v>
      </c>
      <c r="G1454" s="2">
        <f t="shared" si="24"/>
        <v>797.55957999999998</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2077.5</v>
      </c>
      <c r="D1455" s="1">
        <f>'P-VRIO'!E24</f>
        <v>0</v>
      </c>
      <c r="E1455" s="1">
        <v>0</v>
      </c>
      <c r="F1455" s="1">
        <v>0</v>
      </c>
      <c r="G1455" s="2">
        <f t="shared" si="24"/>
        <v>41.550000000000004</v>
      </c>
      <c r="H1455" s="2">
        <f t="shared" si="27"/>
        <v>0.5</v>
      </c>
      <c r="I1455" s="10">
        <f t="shared" ref="I1455:I1460" si="30">G1455*H1455</f>
        <v>20.775000000000002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39899.32</v>
      </c>
      <c r="D1456" s="1">
        <f>'P-VRIO'!E25</f>
        <v>0</v>
      </c>
      <c r="E1456" s="1">
        <v>0</v>
      </c>
      <c r="F1456" s="1">
        <v>0</v>
      </c>
      <c r="G1456" s="2">
        <f t="shared" si="24"/>
        <v>837.88571999999999</v>
      </c>
      <c r="H1456" s="2">
        <f t="shared" si="27"/>
        <v>0.31999999999970896</v>
      </c>
      <c r="I1456" s="10">
        <f t="shared" si="30"/>
        <v>268.12343039975616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158739.5</v>
      </c>
      <c r="D1480" s="6"/>
      <c r="E1480" s="6">
        <v>0</v>
      </c>
      <c r="F1480" s="6">
        <v>0</v>
      </c>
      <c r="G1480" s="7">
        <f t="shared" ref="G1480:G1580" si="34">B1480/1000*C1480</f>
        <v>158.73949999999999</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1961741.18</v>
      </c>
      <c r="D1481" s="1">
        <v>0</v>
      </c>
      <c r="E1481" s="1">
        <v>0</v>
      </c>
      <c r="F1481" s="1">
        <v>0</v>
      </c>
      <c r="G1481" s="2">
        <f t="shared" si="34"/>
        <v>3923.48236</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5879.32</v>
      </c>
      <c r="D1482" s="1">
        <v>0</v>
      </c>
      <c r="E1482" s="1">
        <v>0</v>
      </c>
      <c r="F1482" s="1">
        <v>0</v>
      </c>
      <c r="G1482" s="2">
        <f t="shared" si="34"/>
        <v>17.63796</v>
      </c>
      <c r="H1482" s="2">
        <f t="shared" si="35"/>
        <v>0.31999999999970896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1941190.9999999998</v>
      </c>
      <c r="D1483" s="1">
        <v>0</v>
      </c>
      <c r="E1483" s="1">
        <v>0</v>
      </c>
      <c r="F1483" s="1">
        <v>0</v>
      </c>
      <c r="G1483" s="2">
        <f t="shared" si="34"/>
        <v>7764.7639999999992</v>
      </c>
      <c r="H1483" s="2">
        <f t="shared" si="35"/>
        <v>2.3283064365386963E-10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1619869.76</v>
      </c>
      <c r="D1484" s="1">
        <v>0</v>
      </c>
      <c r="E1484" s="1">
        <v>0</v>
      </c>
      <c r="F1484" s="1">
        <v>0</v>
      </c>
      <c r="G1484" s="2">
        <f t="shared" si="34"/>
        <v>8099.3488000000007</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274034.12</v>
      </c>
      <c r="D1485" s="1">
        <v>0</v>
      </c>
      <c r="E1485" s="1">
        <v>0</v>
      </c>
      <c r="F1485" s="1">
        <v>0</v>
      </c>
      <c r="G1485" s="2">
        <f t="shared" si="34"/>
        <v>1644.20472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2108.38</v>
      </c>
      <c r="D1486" s="1">
        <v>0</v>
      </c>
      <c r="E1486" s="1">
        <v>0</v>
      </c>
      <c r="F1486" s="1">
        <v>0</v>
      </c>
      <c r="G1486" s="2">
        <f t="shared" si="34"/>
        <v>14.758660000000001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42413.59</v>
      </c>
      <c r="D1489" s="1">
        <v>0</v>
      </c>
      <c r="E1489" s="1">
        <v>0</v>
      </c>
      <c r="F1489" s="1">
        <v>0</v>
      </c>
      <c r="G1489" s="2">
        <f t="shared" si="34"/>
        <v>424.13589999999999</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2765.15</v>
      </c>
      <c r="D1491" s="1">
        <v>0</v>
      </c>
      <c r="E1491" s="1">
        <v>0</v>
      </c>
      <c r="F1491" s="1">
        <v>0</v>
      </c>
      <c r="G1491" s="2">
        <f t="shared" si="34"/>
        <v>33.181800000000003</v>
      </c>
      <c r="H1491" s="2">
        <f t="shared" si="35"/>
        <v>0.15000000000009095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14670.86</v>
      </c>
      <c r="D1492" s="1">
        <v>0</v>
      </c>
      <c r="E1492" s="1">
        <v>0</v>
      </c>
      <c r="F1492" s="1">
        <v>0</v>
      </c>
      <c r="G1492" s="2">
        <f t="shared" si="34"/>
        <v>190.72118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1962231.5899999999</v>
      </c>
      <c r="D1499" s="1">
        <v>0</v>
      </c>
      <c r="E1499" s="1">
        <v>0</v>
      </c>
      <c r="F1499" s="1">
        <v>0</v>
      </c>
      <c r="G1499" s="2">
        <f t="shared" si="34"/>
        <v>39244.631799999996</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19545.75</v>
      </c>
      <c r="D1500" s="1">
        <v>0</v>
      </c>
      <c r="E1500" s="1">
        <v>0</v>
      </c>
      <c r="F1500" s="1">
        <v>0</v>
      </c>
      <c r="G1500" s="2">
        <f t="shared" si="34"/>
        <v>410.46075000000002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1927224.0099999998</v>
      </c>
      <c r="D1501" s="1">
        <v>0</v>
      </c>
      <c r="E1501" s="1">
        <v>0</v>
      </c>
      <c r="F1501" s="1">
        <v>0</v>
      </c>
      <c r="G1501" s="2">
        <f t="shared" si="34"/>
        <v>42398.928219999994</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1614521.16</v>
      </c>
      <c r="D1502" s="1">
        <v>0</v>
      </c>
      <c r="E1502" s="1">
        <v>0</v>
      </c>
      <c r="F1502" s="1">
        <v>0</v>
      </c>
      <c r="G1502" s="2">
        <f t="shared" si="34"/>
        <v>37133.986679999995</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264455.92</v>
      </c>
      <c r="D1503" s="1">
        <v>0</v>
      </c>
      <c r="E1503" s="1">
        <v>0</v>
      </c>
      <c r="F1503" s="1">
        <v>0</v>
      </c>
      <c r="G1503" s="2">
        <f t="shared" si="34"/>
        <v>6346.9420799999998</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2768.19</v>
      </c>
      <c r="D1504" s="1">
        <v>0</v>
      </c>
      <c r="E1504" s="1">
        <v>0</v>
      </c>
      <c r="F1504" s="1">
        <v>0</v>
      </c>
      <c r="G1504" s="2">
        <f t="shared" si="34"/>
        <v>69.204750000000004</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42413.59</v>
      </c>
      <c r="D1507" s="1">
        <v>0</v>
      </c>
      <c r="E1507" s="1">
        <v>0</v>
      </c>
      <c r="F1507" s="1">
        <v>0</v>
      </c>
      <c r="G1507" s="2">
        <f t="shared" si="34"/>
        <v>1187.58052</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3065.15</v>
      </c>
      <c r="D1509" s="1">
        <v>0</v>
      </c>
      <c r="E1509" s="1">
        <v>0</v>
      </c>
      <c r="F1509" s="1">
        <v>0</v>
      </c>
      <c r="G1509" s="2">
        <f t="shared" si="34"/>
        <v>91.954499999999996</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15461.83</v>
      </c>
      <c r="D1510" s="1">
        <v>0</v>
      </c>
      <c r="E1510" s="1">
        <v>0</v>
      </c>
      <c r="F1510" s="1">
        <v>0</v>
      </c>
      <c r="G1510" s="2">
        <f t="shared" si="34"/>
        <v>479.31673000000001</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158249.08999999985</v>
      </c>
      <c r="D1517" s="1">
        <v>0</v>
      </c>
      <c r="E1517" s="1">
        <v>0</v>
      </c>
      <c r="F1517" s="1">
        <v>0</v>
      </c>
      <c r="G1517" s="2">
        <f t="shared" si="34"/>
        <v>6013.4654199999941</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158249.09</v>
      </c>
      <c r="D1576" s="1">
        <v>0</v>
      </c>
      <c r="E1576" s="1">
        <v>0</v>
      </c>
      <c r="F1576" s="1">
        <v>0</v>
      </c>
      <c r="G1576" s="2">
        <f t="shared" si="34"/>
        <v>15350.16173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157498.19</v>
      </c>
      <c r="D1578" s="1">
        <v>0</v>
      </c>
      <c r="E1578" s="1">
        <v>0</v>
      </c>
      <c r="F1578" s="1">
        <v>0</v>
      </c>
      <c r="G1578" s="2">
        <f t="shared" si="34"/>
        <v>15592.320810000001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750.9</v>
      </c>
      <c r="D1579" s="1">
        <v>0</v>
      </c>
      <c r="E1579" s="1">
        <v>0</v>
      </c>
      <c r="F1579" s="1">
        <v>0</v>
      </c>
      <c r="G1579" s="2">
        <f t="shared" si="34"/>
        <v>75.09</v>
      </c>
      <c r="H1579" s="2">
        <f t="shared" si="35"/>
        <v>0.10000000000002274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1668307.4000000001</v>
      </c>
      <c r="I16" s="170">
        <f>'PR-RAS'!E6</f>
        <v>1947341.7000000002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1640981.4899999998</v>
      </c>
      <c r="I17" s="170">
        <f>'PR-RAS'!E151</f>
        <v>1929623.0399999998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28908.049999999719</v>
      </c>
      <c r="I19" s="171">
        <f>'PR-RAS'!E646</f>
        <v>29508.729999999719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2122044.2800000003</v>
      </c>
      <c r="I20" s="173">
        <f>BILANCA!E7</f>
        <v>2098700.04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134508.01</v>
      </c>
      <c r="I21" s="175">
        <f>BILANCA!E68</f>
        <v>133116.37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158739.49999999997</v>
      </c>
      <c r="I22" s="175">
        <f>BILANCA!E176</f>
        <v>158249.09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2097812.7899999996</v>
      </c>
      <c r="I23" s="177">
        <f>BILANCA!E237</f>
        <v>2073567.32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1656286.3499999999</v>
      </c>
      <c r="I27" s="175">
        <f>'RAS-funkcijski'!E114</f>
        <v>1947942.4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1656286.3499999999</v>
      </c>
      <c r="I28" s="179">
        <f>'RAS-funkcijski'!E141</f>
        <v>1947942.4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41976.82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41976.82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158739.5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158249.08999999985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158249.09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9"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1668307.4000000001</v>
      </c>
      <c r="E6" s="51">
        <f>E7+E44+E50+E82+E106+E124+E133+E139</f>
        <v>1947341.7000000002</v>
      </c>
      <c r="F6" s="52">
        <f t="shared" ref="F6:F131" si="0">IF(D6&lt;&gt;0,IF(E6/D6&gt;=100,"&gt;&gt;100",E6/D6*100),"-")</f>
        <v>116.72559265756419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1330251.1900000002</v>
      </c>
      <c r="E50" s="51">
        <f>E51+E54+E59+E62+E65+E68+E71+E74+E77</f>
        <v>1571667.6300000001</v>
      </c>
      <c r="F50" s="52">
        <f t="shared" si="0"/>
        <v>118.14818447935384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48.08</v>
      </c>
      <c r="E62" s="51">
        <f t="shared" si="13"/>
        <v>0</v>
      </c>
      <c r="F62" s="52">
        <f t="shared" si="0"/>
        <v>0</v>
      </c>
    </row>
    <row r="63" spans="1:6" ht="12.75" customHeight="1" x14ac:dyDescent="0.2">
      <c r="A63" s="53">
        <v>6341</v>
      </c>
      <c r="B63" s="85" t="s">
        <v>172</v>
      </c>
      <c r="C63" s="50" t="s">
        <v>173</v>
      </c>
      <c r="D63" s="242">
        <v>48.08</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1330203.1100000001</v>
      </c>
      <c r="E68" s="51">
        <f t="shared" si="15"/>
        <v>1571667.6300000001</v>
      </c>
      <c r="F68" s="52">
        <f t="shared" si="0"/>
        <v>118.15245492848081</v>
      </c>
    </row>
    <row r="69" spans="1:6" ht="12.75" customHeight="1" x14ac:dyDescent="0.2">
      <c r="A69" s="53" t="s">
        <v>184</v>
      </c>
      <c r="B69" s="85" t="s">
        <v>185</v>
      </c>
      <c r="C69" s="50" t="s">
        <v>184</v>
      </c>
      <c r="D69" s="242">
        <v>1325849.81</v>
      </c>
      <c r="E69" s="242">
        <v>1565115.8</v>
      </c>
      <c r="F69" s="52">
        <f t="shared" si="0"/>
        <v>118.04623632295123</v>
      </c>
    </row>
    <row r="70" spans="1:6" ht="24" x14ac:dyDescent="0.2">
      <c r="A70" s="53" t="s">
        <v>186</v>
      </c>
      <c r="B70" s="85" t="s">
        <v>187</v>
      </c>
      <c r="C70" s="50" t="s">
        <v>186</v>
      </c>
      <c r="D70" s="242">
        <v>4353.3</v>
      </c>
      <c r="E70" s="242">
        <v>6551.83</v>
      </c>
      <c r="F70" s="52">
        <f t="shared" si="0"/>
        <v>150.50260721751314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0.06</v>
      </c>
      <c r="F82" s="52" t="str">
        <f t="shared" si="0"/>
        <v>-</v>
      </c>
    </row>
    <row r="83" spans="1:6" ht="12.75" customHeight="1" x14ac:dyDescent="0.2">
      <c r="A83" s="53">
        <v>641</v>
      </c>
      <c r="B83" s="85" t="s">
        <v>212</v>
      </c>
      <c r="C83" s="50" t="s">
        <v>213</v>
      </c>
      <c r="D83" s="51">
        <f t="shared" ref="D83:E83" si="20">SUM(D84:D90)</f>
        <v>0</v>
      </c>
      <c r="E83" s="51">
        <f t="shared" si="20"/>
        <v>0.06</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0.06</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54951.6</v>
      </c>
      <c r="E106" s="51">
        <f t="shared" si="23"/>
        <v>61490.71</v>
      </c>
      <c r="F106" s="52">
        <f t="shared" si="0"/>
        <v>111.89976270026713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54951.6</v>
      </c>
      <c r="E112" s="51">
        <f t="shared" si="25"/>
        <v>61490.71</v>
      </c>
      <c r="F112" s="52">
        <f t="shared" si="0"/>
        <v>111.89976270026713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54951.6</v>
      </c>
      <c r="E117" s="242">
        <v>61490.71</v>
      </c>
      <c r="F117" s="52">
        <f t="shared" si="0"/>
        <v>111.89976270026713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11899.66</v>
      </c>
      <c r="E124" s="51">
        <f t="shared" si="27"/>
        <v>22025.4</v>
      </c>
      <c r="F124" s="52">
        <f t="shared" si="0"/>
        <v>185.09268332036379</v>
      </c>
    </row>
    <row r="125" spans="1:6" ht="12.75" customHeight="1" x14ac:dyDescent="0.2">
      <c r="A125" s="53">
        <v>661</v>
      </c>
      <c r="B125" s="86" t="s">
        <v>296</v>
      </c>
      <c r="C125" s="50" t="s">
        <v>297</v>
      </c>
      <c r="D125" s="51">
        <f t="shared" ref="D125:E125" si="28">SUM(D126:D127)</f>
        <v>8362.73</v>
      </c>
      <c r="E125" s="51">
        <f t="shared" si="28"/>
        <v>19840.7</v>
      </c>
      <c r="F125" s="52">
        <f t="shared" si="0"/>
        <v>237.25147170840145</v>
      </c>
    </row>
    <row r="126" spans="1:6" ht="12.75" customHeight="1" x14ac:dyDescent="0.2">
      <c r="A126" s="53">
        <v>6614</v>
      </c>
      <c r="B126" s="86" t="s">
        <v>298</v>
      </c>
      <c r="C126" s="50" t="s">
        <v>299</v>
      </c>
      <c r="D126" s="242">
        <v>134.4</v>
      </c>
      <c r="E126" s="242">
        <v>182.7</v>
      </c>
      <c r="F126" s="52">
        <f t="shared" si="0"/>
        <v>135.93749999999997</v>
      </c>
    </row>
    <row r="127" spans="1:6" ht="12.75" customHeight="1" x14ac:dyDescent="0.2">
      <c r="A127" s="53">
        <v>6615</v>
      </c>
      <c r="B127" s="86" t="s">
        <v>300</v>
      </c>
      <c r="C127" s="50" t="s">
        <v>301</v>
      </c>
      <c r="D127" s="242">
        <v>8228.33</v>
      </c>
      <c r="E127" s="242">
        <v>19658</v>
      </c>
      <c r="F127" s="52">
        <f t="shared" si="0"/>
        <v>238.90631513320443</v>
      </c>
    </row>
    <row r="128" spans="1:6" ht="24" x14ac:dyDescent="0.2">
      <c r="A128" s="53">
        <v>663</v>
      </c>
      <c r="B128" s="231" t="s">
        <v>302</v>
      </c>
      <c r="C128" s="50" t="s">
        <v>303</v>
      </c>
      <c r="D128" s="51">
        <f t="shared" ref="D128:E128" si="29">SUM(D129:D132)</f>
        <v>3536.93</v>
      </c>
      <c r="E128" s="51">
        <f t="shared" si="29"/>
        <v>2184.6999999999998</v>
      </c>
      <c r="F128" s="52">
        <f t="shared" si="0"/>
        <v>61.76825665195522</v>
      </c>
    </row>
    <row r="129" spans="1:6" ht="12.75" customHeight="1" x14ac:dyDescent="0.2">
      <c r="A129" s="53">
        <v>6631</v>
      </c>
      <c r="B129" s="86" t="s">
        <v>304</v>
      </c>
      <c r="C129" s="50" t="s">
        <v>305</v>
      </c>
      <c r="D129" s="242">
        <v>2435.83</v>
      </c>
      <c r="E129" s="242">
        <v>1266.7</v>
      </c>
      <c r="F129" s="52">
        <f t="shared" si="0"/>
        <v>52.002808077739417</v>
      </c>
    </row>
    <row r="130" spans="1:6" ht="12.75" customHeight="1" x14ac:dyDescent="0.2">
      <c r="A130" s="53">
        <v>6632</v>
      </c>
      <c r="B130" s="232" t="s">
        <v>306</v>
      </c>
      <c r="C130" s="50" t="s">
        <v>307</v>
      </c>
      <c r="D130" s="242">
        <v>1101.0999999999999</v>
      </c>
      <c r="E130" s="242">
        <v>918</v>
      </c>
      <c r="F130" s="52">
        <f t="shared" si="0"/>
        <v>83.371174280265194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271204.95</v>
      </c>
      <c r="E133" s="51">
        <f t="shared" si="30"/>
        <v>292157.90000000002</v>
      </c>
      <c r="F133" s="52">
        <f t="shared" ref="F133:F223" si="31">IF(D133&lt;&gt;0,IF(E133/D133&gt;=100,"&gt;&gt;100",E133/D133*100),"-")</f>
        <v>107.72587299752456</v>
      </c>
    </row>
    <row r="134" spans="1:6" ht="24" x14ac:dyDescent="0.2">
      <c r="A134" s="53">
        <v>671</v>
      </c>
      <c r="B134" s="232" t="s">
        <v>314</v>
      </c>
      <c r="C134" s="50" t="s">
        <v>315</v>
      </c>
      <c r="D134" s="51">
        <f t="shared" ref="D134:E134" si="32">SUM(D135:D137)</f>
        <v>271204.95</v>
      </c>
      <c r="E134" s="51">
        <f t="shared" si="32"/>
        <v>292157.90000000002</v>
      </c>
      <c r="F134" s="52">
        <f t="shared" si="31"/>
        <v>107.72587299752456</v>
      </c>
    </row>
    <row r="135" spans="1:6" ht="12.75" customHeight="1" x14ac:dyDescent="0.2">
      <c r="A135" s="53">
        <v>6711</v>
      </c>
      <c r="B135" s="85" t="s">
        <v>316</v>
      </c>
      <c r="C135" s="50" t="s">
        <v>317</v>
      </c>
      <c r="D135" s="242">
        <v>238189.54</v>
      </c>
      <c r="E135" s="242">
        <v>282855.51</v>
      </c>
      <c r="F135" s="52">
        <f t="shared" si="31"/>
        <v>118.75228022187707</v>
      </c>
    </row>
    <row r="136" spans="1:6" ht="24" x14ac:dyDescent="0.2">
      <c r="A136" s="53">
        <v>6712</v>
      </c>
      <c r="B136" s="232" t="s">
        <v>318</v>
      </c>
      <c r="C136" s="50" t="s">
        <v>319</v>
      </c>
      <c r="D136" s="242">
        <v>33015.410000000003</v>
      </c>
      <c r="E136" s="242">
        <v>9302.39</v>
      </c>
      <c r="F136" s="52">
        <f t="shared" si="31"/>
        <v>28.175903313028666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1640981.4899999998</v>
      </c>
      <c r="E151" s="51">
        <f t="shared" si="35"/>
        <v>1929623.0399999998</v>
      </c>
      <c r="F151" s="52">
        <f t="shared" si="31"/>
        <v>117.58956769219866</v>
      </c>
    </row>
    <row r="152" spans="1:6" ht="12.75" customHeight="1" x14ac:dyDescent="0.2">
      <c r="A152" s="53">
        <v>31</v>
      </c>
      <c r="B152" s="85" t="s">
        <v>349</v>
      </c>
      <c r="C152" s="50" t="s">
        <v>35</v>
      </c>
      <c r="D152" s="51">
        <f t="shared" ref="D152:E152" si="36">D153+D158+D159</f>
        <v>1347034.99</v>
      </c>
      <c r="E152" s="51">
        <f t="shared" si="36"/>
        <v>1603328.4499999997</v>
      </c>
      <c r="F152" s="52">
        <f t="shared" si="31"/>
        <v>119.02648868831534</v>
      </c>
    </row>
    <row r="153" spans="1:6" ht="12.75" customHeight="1" x14ac:dyDescent="0.2">
      <c r="A153" s="53">
        <v>311</v>
      </c>
      <c r="B153" s="85" t="s">
        <v>350</v>
      </c>
      <c r="C153" s="50" t="s">
        <v>351</v>
      </c>
      <c r="D153" s="51">
        <f t="shared" ref="D153:E153" si="37">SUM(D154:D157)</f>
        <v>1098801.8900000001</v>
      </c>
      <c r="E153" s="51">
        <f t="shared" si="37"/>
        <v>1323431.5799999998</v>
      </c>
      <c r="F153" s="52">
        <f t="shared" si="31"/>
        <v>120.44314739939151</v>
      </c>
    </row>
    <row r="154" spans="1:6" ht="12.75" customHeight="1" x14ac:dyDescent="0.2">
      <c r="A154" s="53">
        <v>3111</v>
      </c>
      <c r="B154" s="85" t="s">
        <v>352</v>
      </c>
      <c r="C154" s="50" t="s">
        <v>353</v>
      </c>
      <c r="D154" s="242">
        <v>1095107.43</v>
      </c>
      <c r="E154" s="242">
        <v>1314708.21</v>
      </c>
      <c r="F154" s="52">
        <f t="shared" si="31"/>
        <v>120.05289837180632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505.86</v>
      </c>
      <c r="E156" s="242">
        <v>4140.43</v>
      </c>
      <c r="F156" s="52">
        <f t="shared" si="31"/>
        <v>818.49325900446763</v>
      </c>
    </row>
    <row r="157" spans="1:6" ht="12.75" customHeight="1" x14ac:dyDescent="0.2">
      <c r="A157" s="53">
        <v>3114</v>
      </c>
      <c r="B157" s="85" t="s">
        <v>358</v>
      </c>
      <c r="C157" s="50" t="s">
        <v>359</v>
      </c>
      <c r="D157" s="242">
        <v>3188.6</v>
      </c>
      <c r="E157" s="242">
        <v>4582.9399999999996</v>
      </c>
      <c r="F157" s="52">
        <f t="shared" si="31"/>
        <v>143.72890923916452</v>
      </c>
    </row>
    <row r="158" spans="1:6" ht="12.75" customHeight="1" x14ac:dyDescent="0.2">
      <c r="A158" s="53">
        <v>312</v>
      </c>
      <c r="B158" s="85" t="s">
        <v>360</v>
      </c>
      <c r="C158" s="50" t="s">
        <v>361</v>
      </c>
      <c r="D158" s="242">
        <v>66944.94</v>
      </c>
      <c r="E158" s="242">
        <v>61502.9</v>
      </c>
      <c r="F158" s="52">
        <f t="shared" si="31"/>
        <v>91.870871794044476</v>
      </c>
    </row>
    <row r="159" spans="1:6" ht="12.75" customHeight="1" x14ac:dyDescent="0.2">
      <c r="A159" s="53">
        <v>313</v>
      </c>
      <c r="B159" s="85" t="s">
        <v>362</v>
      </c>
      <c r="C159" s="50" t="s">
        <v>363</v>
      </c>
      <c r="D159" s="51">
        <f t="shared" ref="D159:E159" si="38">SUM(D160:D162)</f>
        <v>181288.16</v>
      </c>
      <c r="E159" s="51">
        <f t="shared" si="38"/>
        <v>218393.97</v>
      </c>
      <c r="F159" s="52">
        <f t="shared" si="31"/>
        <v>120.46786177321232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181231.56</v>
      </c>
      <c r="E161" s="242">
        <v>218345.47</v>
      </c>
      <c r="F161" s="52">
        <f t="shared" si="31"/>
        <v>120.47872346295536</v>
      </c>
    </row>
    <row r="162" spans="1:6" ht="12.75" customHeight="1" x14ac:dyDescent="0.2">
      <c r="A162" s="53">
        <v>3133</v>
      </c>
      <c r="B162" s="85" t="s">
        <v>367</v>
      </c>
      <c r="C162" s="50" t="s">
        <v>368</v>
      </c>
      <c r="D162" s="242">
        <v>56.6</v>
      </c>
      <c r="E162" s="242">
        <v>48.5</v>
      </c>
      <c r="F162" s="52">
        <f t="shared" si="31"/>
        <v>85.689045936395758</v>
      </c>
    </row>
    <row r="163" spans="1:6" ht="12.75" customHeight="1" x14ac:dyDescent="0.2">
      <c r="A163" s="53">
        <v>32</v>
      </c>
      <c r="B163" s="85" t="s">
        <v>369</v>
      </c>
      <c r="C163" s="50" t="s">
        <v>370</v>
      </c>
      <c r="D163" s="51">
        <f t="shared" ref="D163:E163" si="39">D164+D169+D177+D187+D188</f>
        <v>251579.11999999997</v>
      </c>
      <c r="E163" s="51">
        <f t="shared" si="39"/>
        <v>280854.62</v>
      </c>
      <c r="F163" s="52">
        <f t="shared" si="31"/>
        <v>111.63669703590664</v>
      </c>
    </row>
    <row r="164" spans="1:6" ht="12.75" customHeight="1" x14ac:dyDescent="0.2">
      <c r="A164" s="53">
        <v>321</v>
      </c>
      <c r="B164" s="85" t="s">
        <v>371</v>
      </c>
      <c r="C164" s="50" t="s">
        <v>372</v>
      </c>
      <c r="D164" s="51">
        <f t="shared" ref="D164:E164" si="40">SUM(D165:D168)</f>
        <v>21214.81</v>
      </c>
      <c r="E164" s="51">
        <f t="shared" si="40"/>
        <v>27444</v>
      </c>
      <c r="F164" s="52">
        <f t="shared" si="31"/>
        <v>129.3624595270945</v>
      </c>
    </row>
    <row r="165" spans="1:6" ht="12.75" customHeight="1" x14ac:dyDescent="0.2">
      <c r="A165" s="53">
        <v>3211</v>
      </c>
      <c r="B165" s="85" t="s">
        <v>373</v>
      </c>
      <c r="C165" s="50" t="s">
        <v>374</v>
      </c>
      <c r="D165" s="242">
        <v>4141.1000000000004</v>
      </c>
      <c r="E165" s="242">
        <v>5961.48</v>
      </c>
      <c r="F165" s="52">
        <f t="shared" si="31"/>
        <v>143.95885151288303</v>
      </c>
    </row>
    <row r="166" spans="1:6" ht="12.75" customHeight="1" x14ac:dyDescent="0.2">
      <c r="A166" s="53">
        <v>3212</v>
      </c>
      <c r="B166" s="85" t="s">
        <v>375</v>
      </c>
      <c r="C166" s="50" t="s">
        <v>376</v>
      </c>
      <c r="D166" s="242">
        <v>16175.92</v>
      </c>
      <c r="E166" s="242">
        <v>20273.439999999999</v>
      </c>
      <c r="F166" s="52">
        <f t="shared" si="31"/>
        <v>125.33098581100796</v>
      </c>
    </row>
    <row r="167" spans="1:6" ht="12.75" customHeight="1" x14ac:dyDescent="0.2">
      <c r="A167" s="53">
        <v>3213</v>
      </c>
      <c r="B167" s="85" t="s">
        <v>377</v>
      </c>
      <c r="C167" s="50" t="s">
        <v>378</v>
      </c>
      <c r="D167" s="242">
        <v>764.59</v>
      </c>
      <c r="E167" s="242">
        <v>1068.3800000000001</v>
      </c>
      <c r="F167" s="52">
        <f t="shared" si="31"/>
        <v>139.73240560300292</v>
      </c>
    </row>
    <row r="168" spans="1:6" ht="12.75" customHeight="1" x14ac:dyDescent="0.2">
      <c r="A168" s="53">
        <v>3214</v>
      </c>
      <c r="B168" s="85" t="s">
        <v>379</v>
      </c>
      <c r="C168" s="50" t="s">
        <v>380</v>
      </c>
      <c r="D168" s="242">
        <v>133.19999999999999</v>
      </c>
      <c r="E168" s="242">
        <v>140.69999999999999</v>
      </c>
      <c r="F168" s="52">
        <f t="shared" si="31"/>
        <v>105.63063063063063</v>
      </c>
    </row>
    <row r="169" spans="1:6" ht="12.75" customHeight="1" x14ac:dyDescent="0.2">
      <c r="A169" s="53">
        <v>322</v>
      </c>
      <c r="B169" s="85" t="s">
        <v>381</v>
      </c>
      <c r="C169" s="50" t="s">
        <v>382</v>
      </c>
      <c r="D169" s="51">
        <f t="shared" ref="D169:E169" si="41">SUM(D170:D176)</f>
        <v>161005.09</v>
      </c>
      <c r="E169" s="51">
        <f t="shared" si="41"/>
        <v>160540.1</v>
      </c>
      <c r="F169" s="52">
        <f t="shared" si="31"/>
        <v>99.711195465932164</v>
      </c>
    </row>
    <row r="170" spans="1:6" ht="12.75" customHeight="1" x14ac:dyDescent="0.2">
      <c r="A170" s="53">
        <v>3221</v>
      </c>
      <c r="B170" s="85" t="s">
        <v>383</v>
      </c>
      <c r="C170" s="50" t="s">
        <v>384</v>
      </c>
      <c r="D170" s="242">
        <v>10942.23</v>
      </c>
      <c r="E170" s="242">
        <v>17783.21</v>
      </c>
      <c r="F170" s="52">
        <f t="shared" si="31"/>
        <v>162.51906604046891</v>
      </c>
    </row>
    <row r="171" spans="1:6" ht="12.75" customHeight="1" x14ac:dyDescent="0.2">
      <c r="A171" s="53">
        <v>3222</v>
      </c>
      <c r="B171" s="85" t="s">
        <v>385</v>
      </c>
      <c r="C171" s="50" t="s">
        <v>386</v>
      </c>
      <c r="D171" s="242">
        <v>111146.35</v>
      </c>
      <c r="E171" s="242">
        <v>104957.27</v>
      </c>
      <c r="F171" s="52">
        <f t="shared" si="31"/>
        <v>94.431594019956563</v>
      </c>
    </row>
    <row r="172" spans="1:6" ht="12.75" customHeight="1" x14ac:dyDescent="0.2">
      <c r="A172" s="53">
        <v>3223</v>
      </c>
      <c r="B172" s="85" t="s">
        <v>387</v>
      </c>
      <c r="C172" s="50" t="s">
        <v>388</v>
      </c>
      <c r="D172" s="242">
        <v>31197.45</v>
      </c>
      <c r="E172" s="242">
        <v>18166.16</v>
      </c>
      <c r="F172" s="52">
        <f t="shared" si="31"/>
        <v>58.229630947401148</v>
      </c>
    </row>
    <row r="173" spans="1:6" ht="12.75" customHeight="1" x14ac:dyDescent="0.2">
      <c r="A173" s="53">
        <v>3224</v>
      </c>
      <c r="B173" s="85" t="s">
        <v>389</v>
      </c>
      <c r="C173" s="50" t="s">
        <v>390</v>
      </c>
      <c r="D173" s="242">
        <v>2529.4299999999998</v>
      </c>
      <c r="E173" s="242">
        <v>8827.57</v>
      </c>
      <c r="F173" s="52">
        <f t="shared" si="31"/>
        <v>348.99443748196239</v>
      </c>
    </row>
    <row r="174" spans="1:6" ht="12.75" customHeight="1" x14ac:dyDescent="0.2">
      <c r="A174" s="53">
        <v>3225</v>
      </c>
      <c r="B174" s="85" t="s">
        <v>391</v>
      </c>
      <c r="C174" s="50" t="s">
        <v>392</v>
      </c>
      <c r="D174" s="242">
        <v>4580.25</v>
      </c>
      <c r="E174" s="242">
        <v>10221.99</v>
      </c>
      <c r="F174" s="52">
        <f t="shared" si="31"/>
        <v>223.17537252333386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609.38</v>
      </c>
      <c r="E176" s="242">
        <v>583.9</v>
      </c>
      <c r="F176" s="52">
        <f t="shared" si="31"/>
        <v>95.818700974761228</v>
      </c>
    </row>
    <row r="177" spans="1:6" ht="12.75" customHeight="1" x14ac:dyDescent="0.2">
      <c r="A177" s="53">
        <v>323</v>
      </c>
      <c r="B177" s="85" t="s">
        <v>397</v>
      </c>
      <c r="C177" s="50" t="s">
        <v>398</v>
      </c>
      <c r="D177" s="51">
        <f t="shared" ref="D177:E177" si="42">SUM(D178:D186)</f>
        <v>61359.14</v>
      </c>
      <c r="E177" s="51">
        <f t="shared" si="42"/>
        <v>83636.290000000008</v>
      </c>
      <c r="F177" s="52">
        <f t="shared" si="31"/>
        <v>136.3061640042543</v>
      </c>
    </row>
    <row r="178" spans="1:6" ht="12.75" customHeight="1" x14ac:dyDescent="0.2">
      <c r="A178" s="53">
        <v>3231</v>
      </c>
      <c r="B178" s="85" t="s">
        <v>399</v>
      </c>
      <c r="C178" s="50" t="s">
        <v>400</v>
      </c>
      <c r="D178" s="242">
        <v>2232.44</v>
      </c>
      <c r="E178" s="242">
        <v>3182.74</v>
      </c>
      <c r="F178" s="52">
        <f t="shared" si="31"/>
        <v>142.5677733780079</v>
      </c>
    </row>
    <row r="179" spans="1:6" ht="12.75" customHeight="1" x14ac:dyDescent="0.2">
      <c r="A179" s="53">
        <v>3232</v>
      </c>
      <c r="B179" s="85" t="s">
        <v>401</v>
      </c>
      <c r="C179" s="50" t="s">
        <v>402</v>
      </c>
      <c r="D179" s="242">
        <v>33609.440000000002</v>
      </c>
      <c r="E179" s="242">
        <v>55284.2</v>
      </c>
      <c r="F179" s="52">
        <f t="shared" si="31"/>
        <v>164.49009563979641</v>
      </c>
    </row>
    <row r="180" spans="1:6" ht="12.75" customHeight="1" x14ac:dyDescent="0.2">
      <c r="A180" s="53">
        <v>3233</v>
      </c>
      <c r="B180" s="85" t="s">
        <v>403</v>
      </c>
      <c r="C180" s="50" t="s">
        <v>404</v>
      </c>
      <c r="D180" s="242">
        <v>449.99</v>
      </c>
      <c r="E180" s="242">
        <v>263.75</v>
      </c>
      <c r="F180" s="52">
        <f t="shared" si="31"/>
        <v>58.612413609191314</v>
      </c>
    </row>
    <row r="181" spans="1:6" ht="12.75" customHeight="1" x14ac:dyDescent="0.2">
      <c r="A181" s="53">
        <v>3234</v>
      </c>
      <c r="B181" s="85" t="s">
        <v>405</v>
      </c>
      <c r="C181" s="50" t="s">
        <v>406</v>
      </c>
      <c r="D181" s="242">
        <v>5605.18</v>
      </c>
      <c r="E181" s="242">
        <v>7850.79</v>
      </c>
      <c r="F181" s="52">
        <f t="shared" si="31"/>
        <v>140.06312018525719</v>
      </c>
    </row>
    <row r="182" spans="1:6" ht="12.75" customHeight="1" x14ac:dyDescent="0.2">
      <c r="A182" s="53">
        <v>3235</v>
      </c>
      <c r="B182" s="85" t="s">
        <v>407</v>
      </c>
      <c r="C182" s="50" t="s">
        <v>408</v>
      </c>
      <c r="D182" s="242">
        <v>960.5</v>
      </c>
      <c r="E182" s="242">
        <v>1054.8</v>
      </c>
      <c r="F182" s="52">
        <f t="shared" si="31"/>
        <v>109.81780322748568</v>
      </c>
    </row>
    <row r="183" spans="1:6" ht="12.75" customHeight="1" x14ac:dyDescent="0.2">
      <c r="A183" s="53">
        <v>3236</v>
      </c>
      <c r="B183" s="85" t="s">
        <v>409</v>
      </c>
      <c r="C183" s="50" t="s">
        <v>410</v>
      </c>
      <c r="D183" s="242">
        <v>5596.43</v>
      </c>
      <c r="E183" s="242">
        <v>3721.19</v>
      </c>
      <c r="F183" s="52">
        <f t="shared" si="31"/>
        <v>66.492210212581952</v>
      </c>
    </row>
    <row r="184" spans="1:6" ht="12.75" customHeight="1" x14ac:dyDescent="0.2">
      <c r="A184" s="53">
        <v>3237</v>
      </c>
      <c r="B184" s="85" t="s">
        <v>411</v>
      </c>
      <c r="C184" s="50" t="s">
        <v>412</v>
      </c>
      <c r="D184" s="242">
        <v>1915.95</v>
      </c>
      <c r="E184" s="242">
        <v>2215.2399999999998</v>
      </c>
      <c r="F184" s="52">
        <f t="shared" si="31"/>
        <v>115.62097131971083</v>
      </c>
    </row>
    <row r="185" spans="1:6" ht="12.75" customHeight="1" x14ac:dyDescent="0.2">
      <c r="A185" s="53">
        <v>3238</v>
      </c>
      <c r="B185" s="85" t="s">
        <v>413</v>
      </c>
      <c r="C185" s="50" t="s">
        <v>414</v>
      </c>
      <c r="D185" s="242">
        <v>6281.94</v>
      </c>
      <c r="E185" s="242">
        <v>6146.6</v>
      </c>
      <c r="F185" s="52">
        <f t="shared" si="31"/>
        <v>97.84556999907673</v>
      </c>
    </row>
    <row r="186" spans="1:6" ht="12.75" customHeight="1" x14ac:dyDescent="0.2">
      <c r="A186" s="53">
        <v>3239</v>
      </c>
      <c r="B186" s="85" t="s">
        <v>415</v>
      </c>
      <c r="C186" s="50" t="s">
        <v>416</v>
      </c>
      <c r="D186" s="242">
        <v>4707.2700000000004</v>
      </c>
      <c r="E186" s="242">
        <v>3916.98</v>
      </c>
      <c r="F186" s="52">
        <f t="shared" si="31"/>
        <v>83.211288071429934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8000.08</v>
      </c>
      <c r="E188" s="51">
        <f t="shared" si="43"/>
        <v>9234.23</v>
      </c>
      <c r="F188" s="52">
        <f t="shared" si="31"/>
        <v>115.42672073279267</v>
      </c>
    </row>
    <row r="189" spans="1:6" ht="12.75" customHeight="1" x14ac:dyDescent="0.2">
      <c r="A189" s="53">
        <v>3291</v>
      </c>
      <c r="B189" s="232" t="s">
        <v>421</v>
      </c>
      <c r="C189" s="50" t="s">
        <v>422</v>
      </c>
      <c r="D189" s="242">
        <v>50</v>
      </c>
      <c r="E189" s="242">
        <v>50</v>
      </c>
      <c r="F189" s="52">
        <f t="shared" si="31"/>
        <v>100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95.12</v>
      </c>
      <c r="E191" s="242">
        <v>352.41</v>
      </c>
      <c r="F191" s="52">
        <f t="shared" si="31"/>
        <v>370.48990748528172</v>
      </c>
    </row>
    <row r="192" spans="1:6" ht="12.75" customHeight="1" x14ac:dyDescent="0.2">
      <c r="A192" s="53">
        <v>3294</v>
      </c>
      <c r="B192" s="85" t="s">
        <v>427</v>
      </c>
      <c r="C192" s="50" t="s">
        <v>428</v>
      </c>
      <c r="D192" s="242">
        <v>326.18</v>
      </c>
      <c r="E192" s="242">
        <v>343.09</v>
      </c>
      <c r="F192" s="52">
        <f t="shared" si="31"/>
        <v>105.18425409283216</v>
      </c>
    </row>
    <row r="193" spans="1:6" ht="12.75" customHeight="1" x14ac:dyDescent="0.2">
      <c r="A193" s="53">
        <v>3295</v>
      </c>
      <c r="B193" s="85" t="s">
        <v>429</v>
      </c>
      <c r="C193" s="50" t="s">
        <v>430</v>
      </c>
      <c r="D193" s="242">
        <v>215.69</v>
      </c>
      <c r="E193" s="242">
        <v>427.41</v>
      </c>
      <c r="F193" s="52">
        <f t="shared" si="31"/>
        <v>198.15939542862441</v>
      </c>
    </row>
    <row r="194" spans="1:6" ht="12.75" customHeight="1" x14ac:dyDescent="0.2">
      <c r="A194" s="53" t="s">
        <v>431</v>
      </c>
      <c r="B194" s="85" t="s">
        <v>432</v>
      </c>
      <c r="C194" s="50" t="s">
        <v>431</v>
      </c>
      <c r="D194" s="242">
        <v>2430.75</v>
      </c>
      <c r="E194" s="242">
        <v>2799.46</v>
      </c>
      <c r="F194" s="52">
        <f t="shared" si="31"/>
        <v>115.16856937159312</v>
      </c>
    </row>
    <row r="195" spans="1:6" ht="12.75" customHeight="1" x14ac:dyDescent="0.2">
      <c r="A195" s="53">
        <v>3299</v>
      </c>
      <c r="B195" s="85" t="s">
        <v>433</v>
      </c>
      <c r="C195" s="50" t="s">
        <v>434</v>
      </c>
      <c r="D195" s="242">
        <v>4882.34</v>
      </c>
      <c r="E195" s="242">
        <v>5261.86</v>
      </c>
      <c r="F195" s="52">
        <f t="shared" si="31"/>
        <v>107.77332180880479</v>
      </c>
    </row>
    <row r="196" spans="1:6" ht="12.75" customHeight="1" x14ac:dyDescent="0.2">
      <c r="A196" s="53">
        <v>34</v>
      </c>
      <c r="B196" s="232" t="s">
        <v>435</v>
      </c>
      <c r="C196" s="50" t="s">
        <v>436</v>
      </c>
      <c r="D196" s="51">
        <f t="shared" ref="D196:E196" si="44">D197+D202+D210</f>
        <v>2093.9299999999998</v>
      </c>
      <c r="E196" s="51">
        <f t="shared" si="44"/>
        <v>2108.38</v>
      </c>
      <c r="F196" s="52">
        <f t="shared" si="31"/>
        <v>100.69008992659735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2093.9299999999998</v>
      </c>
      <c r="E210" s="51">
        <f t="shared" si="47"/>
        <v>2108.38</v>
      </c>
      <c r="F210" s="52">
        <f t="shared" si="31"/>
        <v>100.69008992659735</v>
      </c>
    </row>
    <row r="211" spans="1:6" ht="12.75" customHeight="1" x14ac:dyDescent="0.2">
      <c r="A211" s="53">
        <v>3431</v>
      </c>
      <c r="B211" s="232" t="s">
        <v>465</v>
      </c>
      <c r="C211" s="50" t="s">
        <v>466</v>
      </c>
      <c r="D211" s="242">
        <v>540.41999999999996</v>
      </c>
      <c r="E211" s="242">
        <v>587.79</v>
      </c>
      <c r="F211" s="52">
        <f t="shared" si="31"/>
        <v>108.7654046852448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1553.51</v>
      </c>
      <c r="E213" s="242">
        <v>1520.59</v>
      </c>
      <c r="F213" s="52">
        <f t="shared" si="31"/>
        <v>97.880927705647196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39345.769999999997</v>
      </c>
      <c r="E252" s="51">
        <f t="shared" si="63"/>
        <v>42413.59</v>
      </c>
      <c r="F252" s="52">
        <f t="shared" ref="F252:F258" si="64">IF(D252&lt;&gt;0,IF(E252/D252&gt;=100,"&gt;&gt;100",E252/D252*100),"-")</f>
        <v>107.7970770428435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39345.769999999997</v>
      </c>
      <c r="E259" s="51">
        <f t="shared" si="66"/>
        <v>42413.59</v>
      </c>
      <c r="F259" s="52">
        <f t="shared" ref="F259:F262" si="67">IF(D259&lt;&gt;0,IF(E259/D259&gt;=100,"&gt;&gt;100",E259/D259*100),"-")</f>
        <v>107.7970770428435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39345.769999999997</v>
      </c>
      <c r="E261" s="242">
        <v>42413.59</v>
      </c>
      <c r="F261" s="52">
        <f t="shared" si="67"/>
        <v>107.7970770428435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927.68</v>
      </c>
      <c r="E263" s="51">
        <f t="shared" si="68"/>
        <v>918</v>
      </c>
      <c r="F263" s="52">
        <f t="shared" ref="F263:F267" si="69">IF(D263&lt;&gt;0,IF(E263/D263&gt;=100,"&gt;&gt;100",E263/D263*100),"-")</f>
        <v>98.956536736805802</v>
      </c>
    </row>
    <row r="264" spans="1:6" ht="12.75" customHeight="1" x14ac:dyDescent="0.2">
      <c r="A264" s="53">
        <v>381</v>
      </c>
      <c r="B264" s="85" t="s">
        <v>567</v>
      </c>
      <c r="C264" s="50" t="s">
        <v>568</v>
      </c>
      <c r="D264" s="51">
        <f t="shared" ref="D264:E264" si="70">SUM(D265:D267)</f>
        <v>927.68</v>
      </c>
      <c r="E264" s="51">
        <f t="shared" si="70"/>
        <v>918</v>
      </c>
      <c r="F264" s="52">
        <f t="shared" si="69"/>
        <v>98.956536736805802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927.68</v>
      </c>
      <c r="E266" s="242">
        <v>918</v>
      </c>
      <c r="F266" s="52">
        <f t="shared" si="69"/>
        <v>98.956536736805802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1640981.4899999998</v>
      </c>
      <c r="E289" s="51">
        <f t="shared" si="79"/>
        <v>1929623.0399999998</v>
      </c>
      <c r="F289" s="52">
        <f t="shared" si="76"/>
        <v>117.58956769219866</v>
      </c>
    </row>
    <row r="290" spans="1:6" ht="12.75" customHeight="1" x14ac:dyDescent="0.2">
      <c r="A290" s="53" t="s">
        <v>608</v>
      </c>
      <c r="B290" s="85" t="s">
        <v>619</v>
      </c>
      <c r="C290" s="50" t="s">
        <v>620</v>
      </c>
      <c r="D290" s="51">
        <f>IF(D6&gt;=D289,D6-D289,0)</f>
        <v>27325.910000000382</v>
      </c>
      <c r="E290" s="51">
        <f>IF(E6&gt;=E289,E6-E289,0)</f>
        <v>17718.660000000382</v>
      </c>
      <c r="F290" s="52">
        <f t="shared" si="76"/>
        <v>64.841975985429698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12025.51</v>
      </c>
      <c r="E293" s="242">
        <v>29704.27</v>
      </c>
      <c r="F293" s="52">
        <f t="shared" si="76"/>
        <v>247.01048022079729</v>
      </c>
    </row>
    <row r="294" spans="1:6" ht="12.75" customHeight="1" x14ac:dyDescent="0.2">
      <c r="A294" s="53">
        <v>96</v>
      </c>
      <c r="B294" s="85" t="s">
        <v>627</v>
      </c>
      <c r="C294" s="50" t="s">
        <v>628</v>
      </c>
      <c r="D294" s="242">
        <v>4676.5600000000004</v>
      </c>
      <c r="E294" s="242">
        <v>4376.01</v>
      </c>
      <c r="F294" s="52">
        <f t="shared" si="76"/>
        <v>93.573267529979304</v>
      </c>
    </row>
    <row r="295" spans="1:6" ht="24" x14ac:dyDescent="0.2">
      <c r="A295" s="53">
        <v>9661</v>
      </c>
      <c r="B295" s="85" t="s">
        <v>629</v>
      </c>
      <c r="C295" s="50" t="s">
        <v>630</v>
      </c>
      <c r="D295" s="242">
        <v>502.5</v>
      </c>
      <c r="E295" s="242">
        <v>754.51</v>
      </c>
      <c r="F295" s="52">
        <f t="shared" si="76"/>
        <v>150.15124378109454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15304.86</v>
      </c>
      <c r="E350" s="51">
        <f t="shared" si="95"/>
        <v>18319.36</v>
      </c>
      <c r="F350" s="52">
        <f t="shared" si="81"/>
        <v>119.696357888932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15304.86</v>
      </c>
      <c r="E363" s="51">
        <f t="shared" si="99"/>
        <v>18319.36</v>
      </c>
      <c r="F363" s="52">
        <f t="shared" si="81"/>
        <v>119.696357888932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9685.69</v>
      </c>
      <c r="E369" s="51">
        <f t="shared" si="101"/>
        <v>9671.42</v>
      </c>
      <c r="F369" s="52">
        <f t="shared" si="81"/>
        <v>99.85266924710578</v>
      </c>
    </row>
    <row r="370" spans="1:6" ht="12.75" customHeight="1" x14ac:dyDescent="0.2">
      <c r="A370" s="53">
        <v>4221</v>
      </c>
      <c r="B370" s="85" t="s">
        <v>674</v>
      </c>
      <c r="C370" s="50" t="s">
        <v>766</v>
      </c>
      <c r="D370" s="242">
        <v>5630.71</v>
      </c>
      <c r="E370" s="242">
        <v>5538.36</v>
      </c>
      <c r="F370" s="52">
        <f t="shared" si="81"/>
        <v>98.359887119031157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3312.5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4054.98</v>
      </c>
      <c r="E376" s="242">
        <v>820.56</v>
      </c>
      <c r="F376" s="52">
        <f t="shared" si="81"/>
        <v>20.235858130003106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5619.17</v>
      </c>
      <c r="E383" s="51">
        <f t="shared" si="103"/>
        <v>8647.94</v>
      </c>
      <c r="F383" s="52">
        <f t="shared" si="81"/>
        <v>153.90066504483758</v>
      </c>
    </row>
    <row r="384" spans="1:6" ht="12.75" customHeight="1" x14ac:dyDescent="0.2">
      <c r="A384" s="53">
        <v>4241</v>
      </c>
      <c r="B384" s="85" t="s">
        <v>783</v>
      </c>
      <c r="C384" s="50" t="s">
        <v>784</v>
      </c>
      <c r="D384" s="242">
        <v>5619.17</v>
      </c>
      <c r="E384" s="242">
        <v>8647.94</v>
      </c>
      <c r="F384" s="52">
        <f t="shared" si="81"/>
        <v>153.90066504483758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15304.86</v>
      </c>
      <c r="E408" s="51">
        <f t="shared" si="111"/>
        <v>18319.36</v>
      </c>
      <c r="F408" s="52">
        <f t="shared" si="81"/>
        <v>119.696357888932</v>
      </c>
    </row>
    <row r="409" spans="1:6" ht="12.75" customHeight="1" x14ac:dyDescent="0.2">
      <c r="A409" s="53">
        <v>92212</v>
      </c>
      <c r="B409" s="85" t="s">
        <v>823</v>
      </c>
      <c r="C409" s="50" t="s">
        <v>824</v>
      </c>
      <c r="D409" s="242">
        <v>0</v>
      </c>
      <c r="E409" s="242">
        <v>796.24</v>
      </c>
      <c r="F409" s="52" t="str">
        <f t="shared" si="81"/>
        <v>-</v>
      </c>
    </row>
    <row r="410" spans="1:6" ht="12.75" customHeight="1" x14ac:dyDescent="0.2">
      <c r="A410" s="53">
        <v>92222</v>
      </c>
      <c r="B410" s="85" t="s">
        <v>825</v>
      </c>
      <c r="C410" s="50" t="s">
        <v>826</v>
      </c>
      <c r="D410" s="242">
        <v>28903.59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1668307.4000000001</v>
      </c>
      <c r="E412" s="51">
        <f>E6+E298</f>
        <v>1947341.7000000002</v>
      </c>
      <c r="F412" s="52">
        <f t="shared" si="81"/>
        <v>116.72559265756419</v>
      </c>
    </row>
    <row r="413" spans="1:6" ht="12.75" customHeight="1" x14ac:dyDescent="0.2">
      <c r="A413" s="53" t="s">
        <v>608</v>
      </c>
      <c r="B413" s="85" t="s">
        <v>831</v>
      </c>
      <c r="C413" s="50" t="s">
        <v>832</v>
      </c>
      <c r="D413" s="51">
        <f t="shared" ref="D413:E413" si="112">D289+D350</f>
        <v>1656286.3499999999</v>
      </c>
      <c r="E413" s="51">
        <f t="shared" si="112"/>
        <v>1947942.4</v>
      </c>
      <c r="F413" s="52">
        <f t="shared" si="81"/>
        <v>117.60903541830191</v>
      </c>
    </row>
    <row r="414" spans="1:6" ht="12.75" customHeight="1" x14ac:dyDescent="0.2">
      <c r="A414" s="53" t="s">
        <v>608</v>
      </c>
      <c r="B414" s="85" t="s">
        <v>833</v>
      </c>
      <c r="C414" s="50" t="s">
        <v>834</v>
      </c>
      <c r="D414" s="51">
        <f t="shared" ref="D414:E414" si="113">IF(D412&gt;=D413,D412-D413,0)</f>
        <v>12021.050000000279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600.6999999997206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40929.1</v>
      </c>
      <c r="E417" s="51">
        <f t="shared" si="116"/>
        <v>28908.03</v>
      </c>
      <c r="F417" s="52">
        <f t="shared" si="81"/>
        <v>70.629527646588855</v>
      </c>
    </row>
    <row r="418" spans="1:6" ht="12.75" customHeight="1" x14ac:dyDescent="0.2">
      <c r="A418" s="55" t="s">
        <v>842</v>
      </c>
      <c r="B418" s="233" t="s">
        <v>843</v>
      </c>
      <c r="C418" s="56" t="s">
        <v>844</v>
      </c>
      <c r="D418" s="62">
        <f t="shared" ref="D418:E418" si="117">D294+D411</f>
        <v>4676.5600000000004</v>
      </c>
      <c r="E418" s="62">
        <f t="shared" si="117"/>
        <v>4376.01</v>
      </c>
      <c r="F418" s="57">
        <f t="shared" si="81"/>
        <v>93.573267529979304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1668307.4000000001</v>
      </c>
      <c r="E639" s="51">
        <f t="shared" si="180"/>
        <v>1947341.7000000002</v>
      </c>
      <c r="F639" s="52">
        <f t="shared" si="119"/>
        <v>116.72559265756419</v>
      </c>
    </row>
    <row r="640" spans="1:6" ht="12.75" customHeight="1" x14ac:dyDescent="0.2">
      <c r="A640" s="53" t="s">
        <v>608</v>
      </c>
      <c r="B640" s="85" t="s">
        <v>1277</v>
      </c>
      <c r="C640" s="50" t="s">
        <v>1278</v>
      </c>
      <c r="D640" s="51">
        <f t="shared" ref="D640:E640" si="181">D413+D528</f>
        <v>1656286.3499999999</v>
      </c>
      <c r="E640" s="51">
        <f t="shared" si="181"/>
        <v>1947942.4</v>
      </c>
      <c r="F640" s="52">
        <f t="shared" si="119"/>
        <v>117.60903541830191</v>
      </c>
    </row>
    <row r="641" spans="1:6" ht="12.75" customHeight="1" x14ac:dyDescent="0.2">
      <c r="A641" s="53" t="s">
        <v>608</v>
      </c>
      <c r="B641" s="85" t="s">
        <v>1279</v>
      </c>
      <c r="C641" s="50" t="s">
        <v>1280</v>
      </c>
      <c r="D641" s="51">
        <f t="shared" ref="D641:E641" si="182">IF(D639&gt;=D640,D639-D640,0)</f>
        <v>12021.050000000279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600.6999999997206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40929.1</v>
      </c>
      <c r="E644" s="51">
        <f t="shared" si="185"/>
        <v>28908.03</v>
      </c>
      <c r="F644" s="52">
        <f t="shared" si="119"/>
        <v>70.629527646588855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28908.049999999719</v>
      </c>
      <c r="E646" s="51">
        <f t="shared" si="187"/>
        <v>29508.729999999719</v>
      </c>
      <c r="F646" s="52">
        <f t="shared" si="119"/>
        <v>102.07789871679344</v>
      </c>
    </row>
    <row r="647" spans="1:6" ht="24" x14ac:dyDescent="0.2">
      <c r="A647" s="55" t="s">
        <v>1291</v>
      </c>
      <c r="B647" s="233" t="s">
        <v>1292</v>
      </c>
      <c r="C647" s="56" t="s">
        <v>1291</v>
      </c>
      <c r="D647" s="243">
        <v>109499.44</v>
      </c>
      <c r="E647" s="243">
        <v>115187.2</v>
      </c>
      <c r="F647" s="57">
        <f t="shared" si="119"/>
        <v>105.19432793446248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4371.21</v>
      </c>
      <c r="E649" s="242">
        <v>6365.6</v>
      </c>
      <c r="F649" s="52">
        <f t="shared" ref="F649:F724" si="188">IF(D649&lt;&gt;0,IF(E649/D649&gt;=100,"&gt;&gt;100",E649/D649*100),"-")</f>
        <v>145.6255819326914</v>
      </c>
    </row>
    <row r="650" spans="1:6" ht="12.75" customHeight="1" x14ac:dyDescent="0.2">
      <c r="A650" s="53" t="s">
        <v>1296</v>
      </c>
      <c r="B650" s="85" t="s">
        <v>1297</v>
      </c>
      <c r="C650" s="50" t="s">
        <v>1296</v>
      </c>
      <c r="D650" s="242">
        <v>306838.99</v>
      </c>
      <c r="E650" s="242">
        <v>361306.51</v>
      </c>
      <c r="F650" s="52">
        <f t="shared" si="188"/>
        <v>117.75117301748385</v>
      </c>
    </row>
    <row r="651" spans="1:6" ht="12.75" customHeight="1" x14ac:dyDescent="0.2">
      <c r="A651" s="53" t="s">
        <v>1298</v>
      </c>
      <c r="B651" s="85" t="s">
        <v>1299</v>
      </c>
      <c r="C651" s="50" t="s">
        <v>1298</v>
      </c>
      <c r="D651" s="242">
        <v>304844.59999999998</v>
      </c>
      <c r="E651" s="242">
        <v>355562.78</v>
      </c>
      <c r="F651" s="52">
        <f t="shared" si="188"/>
        <v>116.63738836115189</v>
      </c>
    </row>
    <row r="652" spans="1:6" ht="24" x14ac:dyDescent="0.2">
      <c r="A652" s="53">
        <v>11</v>
      </c>
      <c r="B652" s="85" t="s">
        <v>1300</v>
      </c>
      <c r="C652" s="50" t="s">
        <v>1301</v>
      </c>
      <c r="D652" s="51">
        <f t="shared" ref="D652:E652" si="189">+D649+D650-D651</f>
        <v>6365.6000000000349</v>
      </c>
      <c r="E652" s="51">
        <f t="shared" si="189"/>
        <v>12109.329999999958</v>
      </c>
      <c r="F652" s="52">
        <f t="shared" si="188"/>
        <v>190.23077164760417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69</v>
      </c>
      <c r="E654" s="262">
        <v>64</v>
      </c>
      <c r="F654" s="52">
        <f t="shared" si="188"/>
        <v>92.753623188405797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57</v>
      </c>
      <c r="F656" s="52">
        <f t="shared" si="188"/>
        <v>96.610169491525426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48.08</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1324472.57</v>
      </c>
      <c r="E675" s="242">
        <v>1565065.8</v>
      </c>
      <c r="F675" s="52">
        <f t="shared" si="188"/>
        <v>118.16521047317725</v>
      </c>
    </row>
    <row r="676" spans="1:6" ht="24" x14ac:dyDescent="0.2">
      <c r="A676" s="53">
        <v>63613</v>
      </c>
      <c r="B676" s="232" t="s">
        <v>1349</v>
      </c>
      <c r="C676" s="50" t="s">
        <v>1350</v>
      </c>
      <c r="D676" s="242">
        <v>1377.24</v>
      </c>
      <c r="E676" s="242">
        <v>50</v>
      </c>
      <c r="F676" s="52">
        <f t="shared" si="188"/>
        <v>3.630449304405913</v>
      </c>
    </row>
    <row r="677" spans="1:6" ht="24" x14ac:dyDescent="0.2">
      <c r="A677" s="53">
        <v>63622</v>
      </c>
      <c r="B677" s="232" t="s">
        <v>1351</v>
      </c>
      <c r="C677" s="50" t="s">
        <v>1352</v>
      </c>
      <c r="D677" s="242">
        <v>4353.3</v>
      </c>
      <c r="E677" s="242">
        <v>6551.83</v>
      </c>
      <c r="F677" s="52">
        <f t="shared" si="188"/>
        <v>150.50260721751314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53308.32</v>
      </c>
      <c r="E710" s="242">
        <v>59650.96</v>
      </c>
      <c r="F710" s="52">
        <f t="shared" si="188"/>
        <v>111.8980301761526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6553.82</v>
      </c>
      <c r="E716" s="242">
        <v>6951.27</v>
      </c>
      <c r="F716" s="52">
        <f t="shared" si="188"/>
        <v>106.06440213493811</v>
      </c>
    </row>
    <row r="717" spans="1:6" ht="12.75" customHeight="1" x14ac:dyDescent="0.2">
      <c r="A717" s="53">
        <v>31215</v>
      </c>
      <c r="B717" s="85" t="s">
        <v>1413</v>
      </c>
      <c r="C717" s="50" t="s">
        <v>1414</v>
      </c>
      <c r="D717" s="242">
        <v>3367.39</v>
      </c>
      <c r="E717" s="242">
        <v>2207.1999999999998</v>
      </c>
      <c r="F717" s="52">
        <f t="shared" si="188"/>
        <v>65.546313316841818</v>
      </c>
    </row>
    <row r="718" spans="1:6" ht="12.75" customHeight="1" x14ac:dyDescent="0.2">
      <c r="A718" s="53">
        <v>32121</v>
      </c>
      <c r="B718" s="85" t="s">
        <v>1415</v>
      </c>
      <c r="C718" s="50" t="s">
        <v>1416</v>
      </c>
      <c r="D718" s="242">
        <v>16175.92</v>
      </c>
      <c r="E718" s="242">
        <v>20273.439999999999</v>
      </c>
      <c r="F718" s="52">
        <f t="shared" si="188"/>
        <v>125.33098581100796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5335.85</v>
      </c>
      <c r="E720" s="242">
        <v>3310.91</v>
      </c>
      <c r="F720" s="52">
        <f t="shared" si="188"/>
        <v>62.050282522934488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39345.769999999997</v>
      </c>
      <c r="E828" s="242">
        <v>42413.59</v>
      </c>
      <c r="F828" s="52">
        <f t="shared" si="190"/>
        <v>107.7970770428435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7"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2256552.29</v>
      </c>
      <c r="E6" s="229">
        <f t="shared" si="0"/>
        <v>2231816.41</v>
      </c>
      <c r="F6" s="230">
        <f t="shared" ref="F6:F260" si="1">IF(D6&gt;0,IF(E6/D6&gt;=100,"&gt;&gt;100",E6/D6*100),"-")</f>
        <v>98.903819773660118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2122044.2800000003</v>
      </c>
      <c r="E7" s="104">
        <f t="shared" si="2"/>
        <v>2098700.04</v>
      </c>
      <c r="F7" s="93">
        <f t="shared" si="1"/>
        <v>98.899917394749167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2122044.2800000003</v>
      </c>
      <c r="E12" s="104">
        <f t="shared" si="3"/>
        <v>2098700.04</v>
      </c>
      <c r="F12" s="93">
        <f t="shared" si="1"/>
        <v>98.899917394749167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2060966.31</v>
      </c>
      <c r="E13" s="104">
        <f t="shared" si="4"/>
        <v>2026981.91</v>
      </c>
      <c r="F13" s="93">
        <f t="shared" si="1"/>
        <v>98.351045340474286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2718751.38</v>
      </c>
      <c r="E15" s="247">
        <v>2718751.38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657785.06999999995</v>
      </c>
      <c r="E18" s="247">
        <v>691769.47</v>
      </c>
      <c r="F18" s="93">
        <f t="shared" si="1"/>
        <v>105.16649002082094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61077.97000000003</v>
      </c>
      <c r="E19" s="104">
        <f t="shared" si="5"/>
        <v>71718.13</v>
      </c>
      <c r="F19" s="93">
        <f t="shared" si="1"/>
        <v>117.42061826874726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161879.26999999999</v>
      </c>
      <c r="E20" s="247">
        <v>237878.98</v>
      </c>
      <c r="F20" s="93">
        <f t="shared" si="1"/>
        <v>146.94838937684858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1173.48</v>
      </c>
      <c r="E21" s="247">
        <v>1173.48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18375.990000000002</v>
      </c>
      <c r="E22" s="247">
        <v>21688.49</v>
      </c>
      <c r="F22" s="93">
        <f t="shared" si="1"/>
        <v>118.02623967470596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1896.78</v>
      </c>
      <c r="E24" s="247">
        <v>1896.78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13862.86</v>
      </c>
      <c r="E25" s="247">
        <v>13862.86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72481.710000000006</v>
      </c>
      <c r="E26" s="247">
        <v>72819.05</v>
      </c>
      <c r="F26" s="93">
        <f t="shared" si="1"/>
        <v>100.46541396443322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208592.12</v>
      </c>
      <c r="E28" s="247">
        <v>277601.51</v>
      </c>
      <c r="F28" s="93">
        <f t="shared" si="1"/>
        <v>133.08341177988891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108116.47</v>
      </c>
      <c r="E36" s="247">
        <v>116764.41</v>
      </c>
      <c r="F36" s="93">
        <f t="shared" si="1"/>
        <v>107.99872581855475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108116.47</v>
      </c>
      <c r="E40" s="247">
        <v>116764.41</v>
      </c>
      <c r="F40" s="93">
        <f t="shared" si="1"/>
        <v>107.99872581855475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792.93</v>
      </c>
      <c r="E47" s="247">
        <v>792.93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792.93</v>
      </c>
      <c r="E50" s="247">
        <v>792.93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71615.789999999994</v>
      </c>
      <c r="E54" s="247">
        <v>81264.800000000003</v>
      </c>
      <c r="F54" s="93">
        <f t="shared" si="1"/>
        <v>113.47329967315869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71615.789999999994</v>
      </c>
      <c r="E55" s="247">
        <v>81264.800000000003</v>
      </c>
      <c r="F55" s="93">
        <f t="shared" si="1"/>
        <v>113.47329967315869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134508.01</v>
      </c>
      <c r="E68" s="104">
        <f t="shared" si="13"/>
        <v>133116.37</v>
      </c>
      <c r="F68" s="93">
        <f t="shared" si="1"/>
        <v>98.96538503543394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6365.6</v>
      </c>
      <c r="E69" s="104">
        <f t="shared" si="14"/>
        <v>12109.33</v>
      </c>
      <c r="F69" s="93">
        <f t="shared" si="1"/>
        <v>190.23077164760588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6343.18</v>
      </c>
      <c r="E70" s="104">
        <f t="shared" si="15"/>
        <v>11990.89</v>
      </c>
      <c r="F70" s="93">
        <f t="shared" si="1"/>
        <v>189.03594096336536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6343.18</v>
      </c>
      <c r="E72" s="247">
        <v>11990.89</v>
      </c>
      <c r="F72" s="93">
        <f t="shared" si="1"/>
        <v>189.03594096336536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22.42</v>
      </c>
      <c r="E76" s="247">
        <v>118.44</v>
      </c>
      <c r="F76" s="93">
        <f t="shared" si="1"/>
        <v>528.27832292595895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13966.41</v>
      </c>
      <c r="E78" s="104">
        <f>E79+SUM(E82:E84)-E85+E86</f>
        <v>1443.83</v>
      </c>
      <c r="F78" s="93">
        <f t="shared" si="1"/>
        <v>10.337874944241218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300</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13666.41</v>
      </c>
      <c r="E86" s="247">
        <v>1443.83</v>
      </c>
      <c r="F86" s="93">
        <f t="shared" si="1"/>
        <v>10.564808168348527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4676.5600000000004</v>
      </c>
      <c r="E146" s="104">
        <f t="shared" si="26"/>
        <v>4376.01</v>
      </c>
      <c r="F146" s="93">
        <f t="shared" si="1"/>
        <v>93.573267529979304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4174.0600000000004</v>
      </c>
      <c r="E159" s="247">
        <v>3621.5</v>
      </c>
      <c r="F159" s="93">
        <f t="shared" si="1"/>
        <v>86.762049419510006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502.5</v>
      </c>
      <c r="E160" s="247">
        <v>754.51</v>
      </c>
      <c r="F160" s="93">
        <f t="shared" si="1"/>
        <v>150.15124378109454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109499.44</v>
      </c>
      <c r="E170" s="104">
        <f t="shared" si="29"/>
        <v>115187.2</v>
      </c>
      <c r="F170" s="93">
        <f t="shared" si="1"/>
        <v>105.19432793446248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109499.44</v>
      </c>
      <c r="E173" s="247">
        <v>115187.2</v>
      </c>
      <c r="F173" s="93">
        <f t="shared" si="1"/>
        <v>105.19432793446248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2256552.2899999996</v>
      </c>
      <c r="E175" s="104">
        <f t="shared" si="30"/>
        <v>2231816.41</v>
      </c>
      <c r="F175" s="93">
        <f t="shared" si="1"/>
        <v>98.903819773660132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158739.49999999997</v>
      </c>
      <c r="E176" s="104">
        <f t="shared" si="31"/>
        <v>158249.09</v>
      </c>
      <c r="F176" s="93">
        <f t="shared" si="1"/>
        <v>99.691059881126009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157197.62999999998</v>
      </c>
      <c r="E177" s="104">
        <f t="shared" si="32"/>
        <v>157498.19</v>
      </c>
      <c r="F177" s="93">
        <f t="shared" si="1"/>
        <v>100.19119881133069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124470.01</v>
      </c>
      <c r="E178" s="247">
        <v>129818.61</v>
      </c>
      <c r="F178" s="93">
        <f t="shared" si="1"/>
        <v>104.29709935750789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18042.38</v>
      </c>
      <c r="E179" s="247">
        <v>27620.58</v>
      </c>
      <c r="F179" s="93">
        <f t="shared" si="1"/>
        <v>153.08723128545125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718.81</v>
      </c>
      <c r="E180" s="104">
        <f t="shared" si="33"/>
        <v>59</v>
      </c>
      <c r="F180" s="93">
        <f t="shared" si="1"/>
        <v>8.208010461735368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718.81</v>
      </c>
      <c r="E183" s="247">
        <v>59</v>
      </c>
      <c r="F183" s="93">
        <f t="shared" si="1"/>
        <v>8.208010461735368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13966.43</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1541.87</v>
      </c>
      <c r="E189" s="247">
        <v>750.9</v>
      </c>
      <c r="F189" s="93">
        <f t="shared" si="1"/>
        <v>48.700603812253952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2097812.7899999996</v>
      </c>
      <c r="E237" s="104">
        <f t="shared" si="41"/>
        <v>2073567.32</v>
      </c>
      <c r="F237" s="93">
        <f t="shared" si="1"/>
        <v>98.844250062942962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2122044.2799999998</v>
      </c>
      <c r="E238" s="104">
        <f t="shared" si="42"/>
        <v>2098700.04</v>
      </c>
      <c r="F238" s="93">
        <f t="shared" si="1"/>
        <v>98.899917394749195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2122044.2799999998</v>
      </c>
      <c r="E239" s="104">
        <f t="shared" si="43"/>
        <v>2098700.04</v>
      </c>
      <c r="F239" s="93">
        <f t="shared" si="1"/>
        <v>98.899917394749195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2095597.52</v>
      </c>
      <c r="E240" s="247">
        <v>2076087.54</v>
      </c>
      <c r="F240" s="93">
        <f t="shared" si="1"/>
        <v>99.069001570492404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26446.76</v>
      </c>
      <c r="E241" s="247">
        <v>22612.5</v>
      </c>
      <c r="F241" s="93">
        <f t="shared" si="1"/>
        <v>85.501966970623243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-28908.05</v>
      </c>
      <c r="E245" s="104">
        <f t="shared" si="45"/>
        <v>-29508.730000000003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28908.05</v>
      </c>
      <c r="E250" s="104">
        <f t="shared" si="47"/>
        <v>29508.730000000003</v>
      </c>
      <c r="F250" s="93">
        <f t="shared" si="1"/>
        <v>102.07789871679343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26094.02</v>
      </c>
      <c r="E251" s="247">
        <v>28757.83</v>
      </c>
      <c r="F251" s="93">
        <f t="shared" si="1"/>
        <v>110.20850754310759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2814.03</v>
      </c>
      <c r="E252" s="247">
        <v>750.9</v>
      </c>
      <c r="F252" s="93">
        <f t="shared" si="1"/>
        <v>26.684150488800757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4676.5600000000004</v>
      </c>
      <c r="E255" s="247">
        <v>4376.01</v>
      </c>
      <c r="F255" s="93">
        <f t="shared" si="1"/>
        <v>93.573267529979304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62441.51</v>
      </c>
      <c r="E259" s="104">
        <f t="shared" si="49"/>
        <v>8834.06</v>
      </c>
      <c r="F259" s="93">
        <f t="shared" si="1"/>
        <v>14.147736017274404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62441.51</v>
      </c>
      <c r="E260" s="248">
        <v>8834.06</v>
      </c>
      <c r="F260" s="97">
        <f t="shared" si="1"/>
        <v>14.147736017274404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422.94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4676.5600000000004</v>
      </c>
      <c r="E265" s="247">
        <v>3953.07</v>
      </c>
      <c r="F265" s="93">
        <f t="shared" si="50"/>
        <v>84.529440443402834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13666.41</v>
      </c>
      <c r="E268" s="247">
        <v>1443.83</v>
      </c>
      <c r="F268" s="93">
        <f t="shared" si="50"/>
        <v>10.564808168348527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4530.76</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152666.87</v>
      </c>
      <c r="E288" s="247">
        <v>157498.19</v>
      </c>
      <c r="F288" s="93">
        <f t="shared" si="50"/>
        <v>103.16461587245485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1541.87</v>
      </c>
      <c r="E290" s="247">
        <v>750.9</v>
      </c>
      <c r="F290" s="93">
        <f t="shared" si="50"/>
        <v>48.700603812253952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300</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13666.43</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9"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1656286.3499999999</v>
      </c>
      <c r="E114" s="81">
        <f t="shared" si="22"/>
        <v>1947942.4</v>
      </c>
      <c r="F114" s="63">
        <f t="shared" si="1"/>
        <v>117.60903541830191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1542871.67</v>
      </c>
      <c r="E115" s="81">
        <f t="shared" si="23"/>
        <v>1843577.92</v>
      </c>
      <c r="F115" s="63">
        <f t="shared" si="1"/>
        <v>119.49003639427769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1542871.67</v>
      </c>
      <c r="E117" s="249">
        <v>1843577.92</v>
      </c>
      <c r="F117" s="63">
        <f t="shared" si="1"/>
        <v>119.49003639427769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113414.68</v>
      </c>
      <c r="E126" s="249">
        <v>104364.48</v>
      </c>
      <c r="F126" s="63">
        <f t="shared" si="1"/>
        <v>92.020256989659543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1656286.3499999999</v>
      </c>
      <c r="E141" s="106">
        <f t="shared" si="28"/>
        <v>1947942.4</v>
      </c>
      <c r="F141" s="82">
        <f t="shared" si="1"/>
        <v>117.60903541830191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41976.82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41976.82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41976.82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2077.5</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39899.32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158739.5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1961741.18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5879.32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1941190.9999999998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1619869.76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274034.12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2108.38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42413.59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2765.15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14670.86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1962231.5899999999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19545.75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1927224.0099999998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1614521.16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264455.92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2768.19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42413.59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3065.15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15461.83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158249.08999999985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158249.09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157498.19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750.9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2025-01-28T08:42:07Z</cp:lastPrinted>
  <dcterms:created xsi:type="dcterms:W3CDTF">2022-04-01T05:14:30Z</dcterms:created>
  <dcterms:modified xsi:type="dcterms:W3CDTF">2025-01-28T08:42:09Z</dcterms:modified>
</cp:coreProperties>
</file>